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.salih.oztoprak\Downloads\"/>
    </mc:Choice>
  </mc:AlternateContent>
  <xr:revisionPtr revIDLastSave="0" documentId="13_ncr:1_{FB13D55F-7609-4713-868B-9DB5789A6752}" xr6:coauthVersionLast="36" xr6:coauthVersionMax="36" xr10:uidLastSave="{00000000-0000-0000-0000-000000000000}"/>
  <bookViews>
    <workbookView xWindow="0" yWindow="0" windowWidth="19200" windowHeight="11115" activeTab="1" xr2:uid="{00000000-000D-0000-FFFF-FFFF00000000}"/>
  </bookViews>
  <sheets>
    <sheet name="İcmal" sheetId="8" r:id="rId1"/>
    <sheet name="Sektörler" sheetId="7" r:id="rId2"/>
    <sheet name="BALIKESİR 2024 YILI YATIRIM " sheetId="10" r:id="rId3"/>
  </sheets>
  <calcPr calcId="191029"/>
  <customWorkbookViews>
    <customWorkbookView name="a" guid="{A869FBDB-6466-4250-95FF-27CB6C7833BE}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8" l="1"/>
  <c r="H19" i="10"/>
  <c r="G36" i="8"/>
  <c r="I8" i="8"/>
  <c r="G8" i="8"/>
  <c r="E8" i="8"/>
  <c r="F47" i="8"/>
  <c r="I104" i="10" l="1"/>
  <c r="H104" i="10"/>
  <c r="G104" i="10"/>
  <c r="C40" i="8" l="1"/>
  <c r="I40" i="8"/>
  <c r="G40" i="8"/>
  <c r="E40" i="8"/>
  <c r="D40" i="8"/>
  <c r="E12" i="7"/>
  <c r="D12" i="7"/>
  <c r="C12" i="7"/>
  <c r="B12" i="7"/>
  <c r="I17" i="8"/>
  <c r="H40" i="8"/>
  <c r="H50" i="8" s="1"/>
  <c r="I36" i="8"/>
  <c r="G30" i="8"/>
  <c r="E30" i="8"/>
  <c r="E25" i="8"/>
  <c r="G25" i="8"/>
  <c r="I25" i="8"/>
  <c r="E20" i="8"/>
  <c r="G20" i="8"/>
  <c r="I20" i="8"/>
  <c r="C8" i="8"/>
  <c r="C36" i="8" l="1"/>
  <c r="C30" i="8"/>
  <c r="C20" i="8"/>
  <c r="G17" i="8" l="1"/>
  <c r="E17" i="8"/>
  <c r="E36" i="8"/>
  <c r="F40" i="8"/>
</calcChain>
</file>

<file path=xl/sharedStrings.xml><?xml version="1.0" encoding="utf-8"?>
<sst xmlns="http://schemas.openxmlformats.org/spreadsheetml/2006/main" count="499" uniqueCount="242">
  <si>
    <t>Manyas 2. Merhale</t>
  </si>
  <si>
    <t>Balıkesir</t>
  </si>
  <si>
    <t>Reşitköy Barajı ve Burhaniye-Gömeç</t>
  </si>
  <si>
    <t>Ayvalık Nikita Çayı Taşkın Koruma</t>
  </si>
  <si>
    <t>Büyükbaş ve Küçükbaş Hayvan Islahı ve Adaptasyonu</t>
  </si>
  <si>
    <t>Adana,  Ankara, Balıkesir,  Konya</t>
  </si>
  <si>
    <t>Ülkesel Merinos Geliştirme</t>
  </si>
  <si>
    <t>Balıkesir,  Konya</t>
  </si>
  <si>
    <t>Muhtelif Etütler</t>
  </si>
  <si>
    <t>Madencilik Altyapı ve İyileştirme</t>
  </si>
  <si>
    <t>Balıkesir,  Eskişehir, Kütahya</t>
  </si>
  <si>
    <t>Ankara,  Balıkesir, Eskişehir,  Kütahya</t>
  </si>
  <si>
    <t>Kimya Tesisleri Altyapı, Yapım ve İyileştirme İşleri</t>
  </si>
  <si>
    <t>Ürün ve Proses Geliştirme Projeleri</t>
  </si>
  <si>
    <t>Ferrobor Üretim Tesisi</t>
  </si>
  <si>
    <t>Bor Nitrür Üretim Tesisi</t>
  </si>
  <si>
    <t>Turbojeneratör Sistemleri Kur. ve Enerji Alt. Mod.</t>
  </si>
  <si>
    <t>Muhtelif İşler</t>
  </si>
  <si>
    <t>PROJE ADI</t>
  </si>
  <si>
    <t>YERİ</t>
  </si>
  <si>
    <t>PROJE TUTARI</t>
  </si>
  <si>
    <t>TOPLAM</t>
  </si>
  <si>
    <t>Anadolu Mandası Islah ve Geliştirme Merkezi</t>
  </si>
  <si>
    <t>Balıkesir-Susurluk-Karacabey</t>
  </si>
  <si>
    <t>Havran-Balıkesir</t>
  </si>
  <si>
    <t>Çeşitli Ünitelerin Etüt Projesi</t>
  </si>
  <si>
    <t>Derslik ve Merkezi Birimler</t>
  </si>
  <si>
    <t>Kampüs Altyapısı</t>
  </si>
  <si>
    <t>Yayın Alımı</t>
  </si>
  <si>
    <t>Açık ve Kapalı Spor Tesisleri</t>
  </si>
  <si>
    <t>ÇEVRE VE ŞEHİRCİLİK BAKANLIĞI</t>
  </si>
  <si>
    <t>G E N E L  T O P L A M (TL)</t>
  </si>
  <si>
    <t xml:space="preserve">SEKTÖR ADI </t>
  </si>
  <si>
    <t>KARAKTERİSTİK</t>
  </si>
  <si>
    <t>PROJE 
SAYISI</t>
  </si>
  <si>
    <t>PROJE TUTARI (TL)</t>
  </si>
  <si>
    <t>DIŞ
KREDİ</t>
  </si>
  <si>
    <t>TARIM</t>
  </si>
  <si>
    <t>DSİ GENEL MÜD.</t>
  </si>
  <si>
    <t>TARIM VE ORMAN BAKANLIĞI</t>
  </si>
  <si>
    <t>MADENCİLİK</t>
  </si>
  <si>
    <t>ETİ MADEN İŞLETMELERİ GN.MÜD.</t>
  </si>
  <si>
    <t>İMALAT</t>
  </si>
  <si>
    <t>ETİ MADEN İŞLETMELERİ GN. MÜD.</t>
  </si>
  <si>
    <t>ULAŞTIRMA</t>
  </si>
  <si>
    <t>TCDD GENEL MÜD.</t>
  </si>
  <si>
    <t>KARAYOLLARI GENEL MÜD.</t>
  </si>
  <si>
    <t>TURİZM</t>
  </si>
  <si>
    <t>EĞİTİM</t>
  </si>
  <si>
    <t>BALIKESİR ÜNİVERSİTESİ</t>
  </si>
  <si>
    <t>BANDIRMA ONYEDİ EYLÜL ÜNİVERSİTESİ</t>
  </si>
  <si>
    <t>KÜLTÜR VE TURİZM BAKANLIĞI</t>
  </si>
  <si>
    <t>SAĞLIK</t>
  </si>
  <si>
    <t>SAĞLIK BAKANLIĞI</t>
  </si>
  <si>
    <t>DKH</t>
  </si>
  <si>
    <t xml:space="preserve">T    O   P   L   A   M </t>
  </si>
  <si>
    <t>SEKTÖRÜ</t>
  </si>
  <si>
    <t>PROJE SAYISI</t>
  </si>
  <si>
    <t>DİĞER KAMU HİZ.</t>
  </si>
  <si>
    <t>T O P L A M</t>
  </si>
  <si>
    <t>2016-2027</t>
  </si>
  <si>
    <t>2021-2028</t>
  </si>
  <si>
    <t>Susurluk Reşadiye Göleti ve Sulaması</t>
  </si>
  <si>
    <t>2023-2027</t>
  </si>
  <si>
    <t>Sındırgı Sindel Göleti ve Sulaması</t>
  </si>
  <si>
    <t>Savaştepe Sarıbeyler Sulaması Yenileme</t>
  </si>
  <si>
    <t>2024-2028</t>
  </si>
  <si>
    <t>Edremit Çayı Islahı</t>
  </si>
  <si>
    <t>2021-2027</t>
  </si>
  <si>
    <t>2016-2026</t>
  </si>
  <si>
    <t>Balıkesir, Ankara, Adana, Konya</t>
  </si>
  <si>
    <t>Anadolu Alacası Geliştirme</t>
  </si>
  <si>
    <t>2024-2024</t>
  </si>
  <si>
    <t>2016-2025</t>
  </si>
  <si>
    <t>2018-2025</t>
  </si>
  <si>
    <t>Bandırma II. Öğütme Tesisi</t>
  </si>
  <si>
    <t xml:space="preserve">Ankara,  Balıkesir </t>
  </si>
  <si>
    <t>2023-2026</t>
  </si>
  <si>
    <t>Demi Tesis Kurulumu</t>
  </si>
  <si>
    <t>2015-2027</t>
  </si>
  <si>
    <t>2017-2027</t>
  </si>
  <si>
    <t>2020-2027</t>
  </si>
  <si>
    <t xml:space="preserve">Meslek Yüksekokulu Binası </t>
  </si>
  <si>
    <t>2010-2026</t>
  </si>
  <si>
    <t>Sağlık Bilimleri Fakültesi (498)</t>
  </si>
  <si>
    <t>Tarihi Binaların Restorosyonu</t>
  </si>
  <si>
    <t>2024-2026</t>
  </si>
  <si>
    <t>Sağlık Bilimleri Fakültesi Restorosyonu</t>
  </si>
  <si>
    <t>Balıkesir Arkeoloji ve Kuva-i Milliye Müzesi Onarım ve Teş.Tan.</t>
  </si>
  <si>
    <t>Spor Tesislerinin Bakım ve Onarımı</t>
  </si>
  <si>
    <t>Muhtelif İşler ve Döner Sermaye</t>
  </si>
  <si>
    <t>2024-2025</t>
  </si>
  <si>
    <t>Gönen İşletme Müdürlüğü Hizmet Binası Yenileme</t>
  </si>
  <si>
    <t>Alaçam İşletme Müdürlüğü Hizmet Binası Yenileme</t>
  </si>
  <si>
    <t>Paşalimanı Balıklı İskele Onarımı</t>
  </si>
  <si>
    <t>2023-2025</t>
  </si>
  <si>
    <t>Bakım Onarım İşleri-Pertevniyal Hastanesi 
Restorasyonu</t>
  </si>
  <si>
    <t>Burhaniye ;İlçe halk Kütüphanesi</t>
  </si>
  <si>
    <t>Hastane Ek Bina  -İnşaat</t>
  </si>
  <si>
    <t>ULAŞTIRMA VE ALTYAPI BAK.</t>
  </si>
  <si>
    <t>ORMAN GENEL MÜD.</t>
  </si>
  <si>
    <t>ÇEVRE, ŞEHİRCİLİK VE İKLİM DEĞ. BAK.</t>
  </si>
  <si>
    <t>İLLER BANKASI A.Ş. GENEL MÜD.</t>
  </si>
  <si>
    <t>BANDIRMA ONYEDİ EYLÜL ÜNİ.</t>
  </si>
  <si>
    <t>SEKTÖR</t>
  </si>
  <si>
    <t>YATIRIMCI KURULUŞ ADI</t>
  </si>
  <si>
    <t>ÖNCEKİ YILLAR HARCAMA TOPLAMI</t>
  </si>
  <si>
    <t>BAŞLAMA-BİTİŞ YILI</t>
  </si>
  <si>
    <t>DSİ 25. BÖLGE  MÜDÜRLÜĞÜ</t>
  </si>
  <si>
    <t>TARIM HAYVANCILIK</t>
  </si>
  <si>
    <t>İL TARIM VE ORMAN BAKANLIĞI</t>
  </si>
  <si>
    <t>ORMAN GENEL MÜDÜRLÜĞÜ</t>
  </si>
  <si>
    <t>TARIM-ORMANCILIK</t>
  </si>
  <si>
    <t>ETİ MADEN İŞLETMELERİ GEN. MÜD.</t>
  </si>
  <si>
    <t>İMALAT-KİMYA</t>
  </si>
  <si>
    <t>TCDD 3. BÖLGE MÜDÜRLÜĞÜ</t>
  </si>
  <si>
    <t>KARAYOLLARI GENEL MÜDÜRLÜĞÜ</t>
  </si>
  <si>
    <t>EĞİTİM-YÜKSEKÖĞRETİM</t>
  </si>
  <si>
    <t>BANDIRMA ONYEDİ EYLÜL ÜNİVERSİTESİ REKTÖRLÜĞÜ</t>
  </si>
  <si>
    <t>BALIKESİR ÜNİVERSİTESİ REKTÖRLÜĞÜ</t>
  </si>
  <si>
    <t xml:space="preserve">BANDIRMA ONYEDİ EYLÜL ÜNİVERSİTESİ-İL KÜLTÜR VE TURİZM MÜDÜRLÜĞÜ </t>
  </si>
  <si>
    <t>EĞİTİM-KÜLTÜR</t>
  </si>
  <si>
    <t>EĞİTİM-SPOR</t>
  </si>
  <si>
    <t>ÇEVRE VE ŞEHİRCİLİK-İLLER BANKASI BURSA</t>
  </si>
  <si>
    <t>TARIM-SU 
ÜRÜNLERİ</t>
  </si>
  <si>
    <t>TARIM SULAMA</t>
  </si>
  <si>
    <t>ULAŞTIRMA
 VE ALTYAPI BAKANLIĞI</t>
  </si>
  <si>
    <t>BANDIRMA
 ONYEDİ EYLÜL ÜNİVERSİTESİ</t>
  </si>
  <si>
    <t>BANDIRMA
ONYEDİ EYLÜL ÜNİV.</t>
  </si>
  <si>
    <t>S.
N.</t>
  </si>
  <si>
    <t>2025-2025</t>
  </si>
  <si>
    <t>2025-2027</t>
  </si>
  <si>
    <t>2010-2027</t>
  </si>
  <si>
    <t>2018-2026</t>
  </si>
  <si>
    <t>2024-2027</t>
  </si>
  <si>
    <t>2020-2025</t>
  </si>
  <si>
    <t>2022-2027</t>
  </si>
  <si>
    <t>HUDUT VE SAHİLLER SAĞLIK GENEL MÜDÜRLÜĞÜ</t>
  </si>
  <si>
    <t>Ayvalık Hizmet Binası 3R Projelerinin Hazırlanması</t>
  </si>
  <si>
    <t>1993-2029</t>
  </si>
  <si>
    <t>2016-2029</t>
  </si>
  <si>
    <t>Kepsut Sulaması</t>
  </si>
  <si>
    <t>Gönen Sera OTB</t>
  </si>
  <si>
    <t>2025-2028</t>
  </si>
  <si>
    <t>Edremit İşletme Müdürlüğü Hizmet Binası Yenileme</t>
  </si>
  <si>
    <t>2025-2026</t>
  </si>
  <si>
    <t>Sülfürik Asit Fabrikası Yangın Algılama Sistemi</t>
  </si>
  <si>
    <t>2021-2025</t>
  </si>
  <si>
    <t>2019-2025</t>
  </si>
  <si>
    <t>Hurda ve Atık Geçici Depolama Sahası</t>
  </si>
  <si>
    <t>Prefabrik Lojistik Operasyon Yönetim Merkezi</t>
  </si>
  <si>
    <t>2018-2027</t>
  </si>
  <si>
    <t>BalıkesirAltıeylül Ağaç İşleri KSS</t>
  </si>
  <si>
    <t>2016-2028</t>
  </si>
  <si>
    <t>SANAYİ VE TEKNOLOJİ BAKANLIĞI</t>
  </si>
  <si>
    <t>Balıkesir Burhaniye Ticaret Odası Karma KSS</t>
  </si>
  <si>
    <t>2025 YILI ÖDENEĞİ</t>
  </si>
  <si>
    <t>Balıkesir Ayvalık Gıda ve Gıda İşleme İhtisas OSB</t>
  </si>
  <si>
    <t>2020-2028</t>
  </si>
  <si>
    <t>Balıkesir Burhaniye Zeytin ve Zeytin Ürünleri İşleme İhtisas ve Karma OSB</t>
  </si>
  <si>
    <t>İMALAT-KOBİ VE GİRİŞİMCİLİK</t>
  </si>
  <si>
    <t>Balıkesir Dursunbey  OSB</t>
  </si>
  <si>
    <t>2022-2028</t>
  </si>
  <si>
    <t>Balıkesir OSB (Tevsii)</t>
  </si>
  <si>
    <t>2018-2028</t>
  </si>
  <si>
    <t>Balıkesir-İzmir
Manisa</t>
  </si>
  <si>
    <t>2010-2025</t>
  </si>
  <si>
    <t>Eskişehir-Kütahya-Balıkesir (E-S-T-A)</t>
  </si>
  <si>
    <t>Bandırma-Balıkesir Manisa (E-S-T-A)</t>
  </si>
  <si>
    <t>Balıkesir-Eskişehir-Kütahya</t>
  </si>
  <si>
    <t>Bandırma-Bursa-Yenişehir-Osmaneli Yüksek Standartlı Demiryolu</t>
  </si>
  <si>
    <t>Balıkesir-Bilecik-Bursa</t>
  </si>
  <si>
    <t>Bandırma-Osmaneli Üstyapı, Yenişehir-Osmaneli Altyapı ve Bandırma-Bursa yük.Std.Demiry.</t>
  </si>
  <si>
    <t>2020-2026</t>
  </si>
  <si>
    <t>Müşavirlik</t>
  </si>
  <si>
    <t>ULAŞTIRMA-HABERLEŞME
DEMİRYOLU</t>
  </si>
  <si>
    <t>ULAŞTIRMA-HABERLEŞME
DENİZYOLU</t>
  </si>
  <si>
    <t>KARAYOLU ULAŞTIRMASI</t>
  </si>
  <si>
    <t>2006-2028</t>
  </si>
  <si>
    <t>Balıkesir-Bursa</t>
  </si>
  <si>
    <t>2014-2028</t>
  </si>
  <si>
    <t>Balıkesir-Dursunbey-Harmancık-Tavşanlı Yolu (Balıkesir Çevre Yolu dahil)</t>
  </si>
  <si>
    <t>Balıkesir-Bursa-Kütahya</t>
  </si>
  <si>
    <t>2015-2028</t>
  </si>
  <si>
    <t>Biga Ayrımı Bandırma Yolu</t>
  </si>
  <si>
    <t>Balıkesir-Çanakkale</t>
  </si>
  <si>
    <t>İvrindi-Korucu-2. Bölge Hududu Yolu</t>
  </si>
  <si>
    <t>Akhisar-Sındırgı</t>
  </si>
  <si>
    <t>Balıkesir-Manisa</t>
  </si>
  <si>
    <t>Bigadiç-Sındırgı</t>
  </si>
  <si>
    <t>2017-2028</t>
  </si>
  <si>
    <t>Havran-Edremit-Ayvacık Yolu</t>
  </si>
  <si>
    <t>Balya-İvrindi</t>
  </si>
  <si>
    <t>Çan-Yenice-Balya</t>
  </si>
  <si>
    <t>Balıkesi İli Dursunbey İlçesinde, Tarihi Eski Ahşap Gönen İlçesinde Güvercinli (Antikköprü) Bandırma İlçesinde Güzelce Köprüleri</t>
  </si>
  <si>
    <t>Gönen-Manyas</t>
  </si>
  <si>
    <t>2019-2028</t>
  </si>
  <si>
    <t>Balıkesir-Savaştepe (Savaştepe Şehir Geçişi Dahil)</t>
  </si>
  <si>
    <t>Edremit Körfezi Doğal Yaşam Parkı</t>
  </si>
  <si>
    <t>Ayvalık Ali Çetinkaya Küçük Tekne Barınma Yeri</t>
  </si>
  <si>
    <t xml:space="preserve">Ek bina (1) Yurtiçi
 Hibe 
 </t>
  </si>
  <si>
    <t xml:space="preserve">Ek Bina (2) Yurtiçi
 Hibe 
 </t>
  </si>
  <si>
    <t>Balıkesir Edremit Devlet Hastanesi ve ADSM</t>
  </si>
  <si>
    <t>Balıkesir Merkez Devlet Hastanesi</t>
  </si>
  <si>
    <t>Gönen Hükümet Konağı</t>
  </si>
  <si>
    <t>DKH-İKTİSADİ</t>
  </si>
  <si>
    <t>2022-2026</t>
  </si>
  <si>
    <t>Susurluk Hükümet Konağı</t>
  </si>
  <si>
    <t>Manyas Hükümet Konağı</t>
  </si>
  <si>
    <t>Ayvalık Hükümet Konağı</t>
  </si>
  <si>
    <t>2017-2026</t>
  </si>
  <si>
    <t>Karesi Hükümet Konağı</t>
  </si>
  <si>
    <t>Altıeylül Hükümet Konağı</t>
  </si>
  <si>
    <t>DKH-İKTİSADİ- ADALET HİZM.</t>
  </si>
  <si>
    <t>Burhaniye Adalet Binası</t>
  </si>
  <si>
    <t>Marmara Adalet Binası</t>
  </si>
  <si>
    <t>DKH-SOSYAL</t>
  </si>
  <si>
    <t>Balıkesir İçmesuyu</t>
  </si>
  <si>
    <t>Balıkesir Kanalizasyon (BASKİ)</t>
  </si>
  <si>
    <t>Erdek Körfezi Pina Katılımı ve Büyüme Tespiti</t>
  </si>
  <si>
    <t>Merkezi Araştırma Labarotuvarı</t>
  </si>
  <si>
    <t>ULAŞTIRMA VE ALTYAPI BAK.ÇEVRE, ŞEHİRCİLİK VE
 İKLİM DEĞİŞİKLİĞİ BAK.</t>
  </si>
  <si>
    <t>Ambalaj Ambarı</t>
  </si>
  <si>
    <t>ETİ MADEN İŞL.GN.MÜD.</t>
  </si>
  <si>
    <t>Cihaz Altyapısının Geliştirilmesi</t>
  </si>
  <si>
    <t>2026-2026</t>
  </si>
  <si>
    <t>İnşaat</t>
  </si>
  <si>
    <t>HUDUT VE
 SAHİLLER SAĞLIK GENEL MÜDÜRLÜĞÜ</t>
  </si>
  <si>
    <t>BALIKESİR 2025 YILI YATIRIM PROGRAMI 
(15 OCAK 2025 TARİH VE 32783 SAYILI MÜKERRER RESMİ GAZETE)</t>
  </si>
  <si>
    <t>Endüstri Bölgeleri ve Endüstri Bölgeleri İhtiyaçlarının Tespiti</t>
  </si>
  <si>
    <t>2024 YILI SONU
KÜMÜLATİF HARCAMA (TL)</t>
  </si>
  <si>
    <t xml:space="preserve">ULAŞTIRMA VE ALTYAPI BAK. </t>
  </si>
  <si>
    <t>İÇİŞLERİ BAKANLIĞIDKH-İKTİSADİ-GENEL İDARE</t>
  </si>
  <si>
    <t>ADALET HİZMETLERİ</t>
  </si>
  <si>
    <t>İÇİŞLERİ BAKANLIĞI GENEL İDARE</t>
  </si>
  <si>
    <t>KOBİ VE GİRİŞİMCİLİK</t>
  </si>
  <si>
    <t>2025 YILI YATIRIMI (TL)</t>
  </si>
  <si>
    <t>2024 YILI SONUNA KADAR HARCAMA (TL)</t>
  </si>
  <si>
    <t>BALIKESİR İLİ 2025 YILI KAMU YATIRIMLARININ SEKTÖREL DAĞILIMI</t>
  </si>
  <si>
    <t>2025 YILI YATIRIMI ÖDENEĞİ (TL)</t>
  </si>
  <si>
    <t>15 OCAK 2025 TARİHİNDE YAYIMLANAN 32783 (MÜKERRER) SAYILI RESMİ GAZETEDE YER ALAN BALIKESİR İLİNE AİT YATIRIMLARIN SEKTÖREL/YATIRIMCI KURUM-KURULUŞLAR BAZINDA DAĞILIMI</t>
  </si>
  <si>
    <t>Çakıl Balıkçı
Barınağı Onarımı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</si>
</sst>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62"/>
      <scheme val="minor"/>
    </font>
    <font>
      <sz val="11"/>
      <color rgb="FF000000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name val="Arial"/>
      <family val="2"/>
      <charset val="162"/>
    </font>
    <font>
      <b/>
      <sz val="11"/>
      <color theme="0" tint="-4.9989318521683403E-2"/>
      <name val="Arial"/>
      <family val="2"/>
      <charset val="162"/>
    </font>
    <font>
      <b/>
      <sz val="9"/>
      <color rgb="FFFFFFFF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8"/>
      <color rgb="FFD4EBF6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/>
    <xf numFmtId="0" fontId="8" fillId="13" borderId="13" xfId="0" applyFont="1" applyFill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right" vertical="center"/>
    </xf>
    <xf numFmtId="0" fontId="8" fillId="14" borderId="13" xfId="0" applyFont="1" applyFill="1" applyBorder="1" applyAlignment="1">
      <alignment horizontal="center" vertical="center"/>
    </xf>
    <xf numFmtId="3" fontId="8" fillId="14" borderId="13" xfId="0" applyNumberFormat="1" applyFont="1" applyFill="1" applyBorder="1" applyAlignment="1">
      <alignment horizontal="right" vertical="center"/>
    </xf>
    <xf numFmtId="3" fontId="4" fillId="0" borderId="13" xfId="0" applyNumberFormat="1" applyFont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3" fontId="5" fillId="0" borderId="8" xfId="0" applyNumberFormat="1" applyFont="1" applyFill="1" applyBorder="1" applyAlignment="1"/>
    <xf numFmtId="3" fontId="1" fillId="0" borderId="8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7" borderId="15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3" fontId="6" fillId="7" borderId="8" xfId="0" applyNumberFormat="1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6" fillId="8" borderId="15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3" fontId="6" fillId="8" borderId="8" xfId="0" applyNumberFormat="1" applyFont="1" applyFill="1" applyBorder="1" applyAlignment="1">
      <alignment horizontal="right" vertical="center"/>
    </xf>
    <xf numFmtId="3" fontId="5" fillId="8" borderId="8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9" borderId="15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3" fontId="6" fillId="9" borderId="8" xfId="0" applyNumberFormat="1" applyFont="1" applyFill="1" applyBorder="1" applyAlignment="1">
      <alignment horizontal="right" vertical="center"/>
    </xf>
    <xf numFmtId="3" fontId="5" fillId="0" borderId="8" xfId="0" quotePrefix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6" fillId="10" borderId="15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3" fontId="6" fillId="10" borderId="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3" fontId="6" fillId="11" borderId="8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6" fillId="12" borderId="15" xfId="0" applyFont="1" applyFill="1" applyBorder="1" applyAlignment="1">
      <alignment vertical="center"/>
    </xf>
    <xf numFmtId="0" fontId="5" fillId="12" borderId="9" xfId="0" applyFont="1" applyFill="1" applyBorder="1" applyAlignment="1">
      <alignment vertical="center"/>
    </xf>
    <xf numFmtId="3" fontId="6" fillId="12" borderId="8" xfId="0" applyNumberFormat="1" applyFont="1" applyFill="1" applyBorder="1" applyAlignment="1">
      <alignment horizontal="right" vertical="center"/>
    </xf>
    <xf numFmtId="3" fontId="6" fillId="11" borderId="13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Fill="1" applyBorder="1"/>
    <xf numFmtId="0" fontId="12" fillId="22" borderId="1" xfId="0" applyFont="1" applyFill="1" applyBorder="1" applyAlignment="1">
      <alignment horizontal="center" vertical="center" wrapText="1"/>
    </xf>
    <xf numFmtId="0" fontId="12" fillId="22" borderId="2" xfId="0" applyFont="1" applyFill="1" applyBorder="1" applyAlignment="1">
      <alignment horizontal="center" vertical="center" wrapText="1"/>
    </xf>
    <xf numFmtId="0" fontId="12" fillId="22" borderId="3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left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vertical="center" wrapText="1"/>
    </xf>
    <xf numFmtId="3" fontId="14" fillId="10" borderId="8" xfId="0" applyNumberFormat="1" applyFont="1" applyFill="1" applyBorder="1" applyAlignment="1">
      <alignment vertical="center" wrapText="1"/>
    </xf>
    <xf numFmtId="3" fontId="14" fillId="10" borderId="8" xfId="0" applyNumberFormat="1" applyFont="1" applyFill="1" applyBorder="1" applyAlignment="1">
      <alignment horizontal="right" vertical="center" wrapText="1"/>
    </xf>
    <xf numFmtId="0" fontId="14" fillId="10" borderId="8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3" fontId="14" fillId="10" borderId="8" xfId="0" applyNumberFormat="1" applyFont="1" applyFill="1" applyBorder="1" applyAlignment="1">
      <alignment vertical="center"/>
    </xf>
    <xf numFmtId="3" fontId="14" fillId="10" borderId="8" xfId="0" applyNumberFormat="1" applyFont="1" applyFill="1" applyBorder="1" applyAlignment="1">
      <alignment horizontal="right" vertical="center"/>
    </xf>
    <xf numFmtId="0" fontId="14" fillId="10" borderId="8" xfId="0" applyFont="1" applyFill="1" applyBorder="1" applyAlignment="1">
      <alignment horizontal="right" vertical="center" wrapText="1"/>
    </xf>
    <xf numFmtId="0" fontId="14" fillId="17" borderId="8" xfId="0" applyFont="1" applyFill="1" applyBorder="1" applyAlignment="1">
      <alignment horizontal="left" vertical="center" wrapText="1"/>
    </xf>
    <xf numFmtId="0" fontId="14" fillId="17" borderId="8" xfId="0" applyFont="1" applyFill="1" applyBorder="1" applyAlignment="1">
      <alignment horizontal="center" vertical="center" wrapText="1"/>
    </xf>
    <xf numFmtId="0" fontId="14" fillId="17" borderId="8" xfId="0" applyFont="1" applyFill="1" applyBorder="1" applyAlignment="1">
      <alignment vertical="center" wrapText="1"/>
    </xf>
    <xf numFmtId="3" fontId="14" fillId="17" borderId="8" xfId="0" applyNumberFormat="1" applyFont="1" applyFill="1" applyBorder="1" applyAlignment="1">
      <alignment horizontal="right" vertical="center" wrapText="1"/>
    </xf>
    <xf numFmtId="3" fontId="14" fillId="17" borderId="8" xfId="0" applyNumberFormat="1" applyFont="1" applyFill="1" applyBorder="1" applyAlignment="1">
      <alignment vertical="center" wrapText="1"/>
    </xf>
    <xf numFmtId="0" fontId="13" fillId="18" borderId="8" xfId="0" applyFont="1" applyFill="1" applyBorder="1" applyAlignment="1">
      <alignment horizontal="center" vertical="center" wrapText="1"/>
    </xf>
    <xf numFmtId="0" fontId="13" fillId="17" borderId="8" xfId="0" applyFont="1" applyFill="1" applyBorder="1" applyAlignment="1">
      <alignment horizontal="right"/>
    </xf>
    <xf numFmtId="0" fontId="14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3" fontId="14" fillId="3" borderId="8" xfId="0" applyNumberFormat="1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horizontal="right" vertical="center"/>
    </xf>
    <xf numFmtId="3" fontId="14" fillId="3" borderId="8" xfId="0" applyNumberFormat="1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right"/>
    </xf>
    <xf numFmtId="0" fontId="14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horizontal="right" vertical="center"/>
    </xf>
    <xf numFmtId="3" fontId="15" fillId="6" borderId="8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right" vertical="center" wrapText="1"/>
    </xf>
    <xf numFmtId="0" fontId="14" fillId="18" borderId="8" xfId="0" applyFont="1" applyFill="1" applyBorder="1" applyAlignment="1">
      <alignment vertical="center" wrapText="1"/>
    </xf>
    <xf numFmtId="0" fontId="14" fillId="18" borderId="8" xfId="0" applyFont="1" applyFill="1" applyBorder="1" applyAlignment="1">
      <alignment horizontal="center" vertical="center" wrapText="1"/>
    </xf>
    <xf numFmtId="3" fontId="14" fillId="18" borderId="8" xfId="0" applyNumberFormat="1" applyFont="1" applyFill="1" applyBorder="1" applyAlignment="1">
      <alignment horizontal="right" vertical="center" wrapText="1"/>
    </xf>
    <xf numFmtId="0" fontId="13" fillId="18" borderId="8" xfId="0" applyFont="1" applyFill="1" applyBorder="1" applyAlignment="1">
      <alignment horizontal="right"/>
    </xf>
    <xf numFmtId="0" fontId="14" fillId="18" borderId="8" xfId="0" applyFont="1" applyFill="1" applyBorder="1" applyAlignment="1">
      <alignment horizontal="left" vertical="center" wrapText="1"/>
    </xf>
    <xf numFmtId="0" fontId="14" fillId="18" borderId="8" xfId="0" applyFont="1" applyFill="1" applyBorder="1" applyAlignment="1">
      <alignment horizontal="left" vertical="center"/>
    </xf>
    <xf numFmtId="3" fontId="13" fillId="18" borderId="8" xfId="0" applyNumberFormat="1" applyFont="1" applyFill="1" applyBorder="1" applyAlignment="1">
      <alignment horizontal="right" vertical="center"/>
    </xf>
    <xf numFmtId="3" fontId="13" fillId="18" borderId="8" xfId="0" applyNumberFormat="1" applyFont="1" applyFill="1" applyBorder="1" applyAlignment="1">
      <alignment horizontal="right"/>
    </xf>
    <xf numFmtId="0" fontId="14" fillId="6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right" vertical="center"/>
    </xf>
    <xf numFmtId="0" fontId="13" fillId="19" borderId="8" xfId="0" applyFont="1" applyFill="1" applyBorder="1" applyAlignment="1">
      <alignment horizontal="left" vertical="center" wrapText="1"/>
    </xf>
    <xf numFmtId="0" fontId="13" fillId="19" borderId="8" xfId="0" applyFont="1" applyFill="1" applyBorder="1" applyAlignment="1">
      <alignment horizontal="center" vertical="center" wrapText="1"/>
    </xf>
    <xf numFmtId="0" fontId="13" fillId="19" borderId="8" xfId="0" applyFont="1" applyFill="1" applyBorder="1" applyAlignment="1">
      <alignment vertical="center"/>
    </xf>
    <xf numFmtId="0" fontId="13" fillId="19" borderId="8" xfId="0" applyFont="1" applyFill="1" applyBorder="1" applyAlignment="1">
      <alignment horizontal="center" vertical="center"/>
    </xf>
    <xf numFmtId="3" fontId="13" fillId="19" borderId="8" xfId="0" applyNumberFormat="1" applyFont="1" applyFill="1" applyBorder="1" applyAlignment="1">
      <alignment horizontal="right" vertical="center"/>
    </xf>
    <xf numFmtId="0" fontId="14" fillId="19" borderId="8" xfId="0" applyFont="1" applyFill="1" applyBorder="1" applyAlignment="1">
      <alignment vertical="center" wrapText="1"/>
    </xf>
    <xf numFmtId="0" fontId="14" fillId="19" borderId="8" xfId="0" applyFont="1" applyFill="1" applyBorder="1" applyAlignment="1">
      <alignment horizontal="center" vertical="center" wrapText="1"/>
    </xf>
    <xf numFmtId="3" fontId="14" fillId="19" borderId="8" xfId="0" applyNumberFormat="1" applyFont="1" applyFill="1" applyBorder="1" applyAlignment="1">
      <alignment horizontal="right" vertical="center" wrapText="1"/>
    </xf>
    <xf numFmtId="0" fontId="13" fillId="19" borderId="8" xfId="0" applyFont="1" applyFill="1" applyBorder="1" applyAlignment="1">
      <alignment horizontal="right" vertical="center"/>
    </xf>
    <xf numFmtId="0" fontId="15" fillId="19" borderId="8" xfId="0" applyFont="1" applyFill="1" applyBorder="1" applyAlignment="1">
      <alignment vertical="center" wrapText="1"/>
    </xf>
    <xf numFmtId="0" fontId="14" fillId="19" borderId="8" xfId="0" applyFont="1" applyFill="1" applyBorder="1" applyAlignment="1">
      <alignment horizontal="right" vertical="center" wrapText="1"/>
    </xf>
    <xf numFmtId="0" fontId="15" fillId="12" borderId="8" xfId="0" applyFont="1" applyFill="1" applyBorder="1" applyAlignment="1">
      <alignment vertical="center" wrapText="1"/>
    </xf>
    <xf numFmtId="0" fontId="15" fillId="12" borderId="8" xfId="0" applyFont="1" applyFill="1" applyBorder="1" applyAlignment="1">
      <alignment horizontal="center" vertical="center" wrapText="1"/>
    </xf>
    <xf numFmtId="3" fontId="15" fillId="12" borderId="8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wrapText="1"/>
    </xf>
    <xf numFmtId="3" fontId="14" fillId="4" borderId="8" xfId="0" applyNumberFormat="1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/>
    </xf>
    <xf numFmtId="0" fontId="14" fillId="4" borderId="8" xfId="0" applyFont="1" applyFill="1" applyBorder="1"/>
    <xf numFmtId="3" fontId="13" fillId="4" borderId="8" xfId="0" applyNumberFormat="1" applyFont="1" applyFill="1" applyBorder="1" applyAlignment="1">
      <alignment horizontal="right"/>
    </xf>
    <xf numFmtId="0" fontId="14" fillId="20" borderId="8" xfId="0" applyFont="1" applyFill="1" applyBorder="1" applyAlignment="1">
      <alignment vertical="center" wrapText="1"/>
    </xf>
    <xf numFmtId="0" fontId="14" fillId="20" borderId="8" xfId="0" applyFont="1" applyFill="1" applyBorder="1" applyAlignment="1">
      <alignment horizontal="center" vertical="center" wrapText="1"/>
    </xf>
    <xf numFmtId="3" fontId="14" fillId="20" borderId="8" xfId="0" applyNumberFormat="1" applyFont="1" applyFill="1" applyBorder="1" applyAlignment="1">
      <alignment horizontal="right" vertical="center" wrapText="1"/>
    </xf>
    <xf numFmtId="0" fontId="13" fillId="18" borderId="8" xfId="0" applyFont="1" applyFill="1" applyBorder="1" applyAlignment="1">
      <alignment vertical="center"/>
    </xf>
    <xf numFmtId="0" fontId="14" fillId="16" borderId="8" xfId="0" applyFont="1" applyFill="1" applyBorder="1" applyAlignment="1">
      <alignment horizontal="center" vertical="center" wrapText="1"/>
    </xf>
    <xf numFmtId="0" fontId="14" fillId="16" borderId="8" xfId="0" applyFont="1" applyFill="1" applyBorder="1" applyAlignment="1">
      <alignment vertical="center" wrapText="1"/>
    </xf>
    <xf numFmtId="3" fontId="14" fillId="16" borderId="8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3" fillId="0" borderId="0" xfId="0" applyFont="1" applyFill="1"/>
    <xf numFmtId="0" fontId="21" fillId="21" borderId="8" xfId="0" applyFont="1" applyFill="1" applyBorder="1" applyAlignment="1">
      <alignment horizontal="center" vertical="center"/>
    </xf>
    <xf numFmtId="0" fontId="20" fillId="22" borderId="0" xfId="0" applyFont="1" applyFill="1" applyAlignment="1">
      <alignment horizontal="center" vertical="center" wrapText="1"/>
    </xf>
    <xf numFmtId="0" fontId="13" fillId="18" borderId="14" xfId="0" applyFont="1" applyFill="1" applyBorder="1" applyAlignment="1">
      <alignment horizontal="center" vertical="center" textRotation="90"/>
    </xf>
    <xf numFmtId="0" fontId="14" fillId="3" borderId="19" xfId="0" applyNumberFormat="1" applyFont="1" applyFill="1" applyBorder="1" applyAlignment="1">
      <alignment horizontal="center" vertical="center" textRotation="90" wrapText="1"/>
    </xf>
    <xf numFmtId="0" fontId="14" fillId="12" borderId="8" xfId="0" applyFont="1" applyFill="1" applyBorder="1" applyAlignment="1">
      <alignment horizontal="left" vertical="center" wrapText="1"/>
    </xf>
    <xf numFmtId="0" fontId="14" fillId="12" borderId="8" xfId="0" applyFont="1" applyFill="1" applyBorder="1" applyAlignment="1">
      <alignment vertical="center" wrapText="1"/>
    </xf>
    <xf numFmtId="0" fontId="14" fillId="12" borderId="8" xfId="0" applyFont="1" applyFill="1" applyBorder="1" applyAlignment="1">
      <alignment horizontal="center" vertical="center" wrapText="1"/>
    </xf>
    <xf numFmtId="3" fontId="14" fillId="12" borderId="8" xfId="0" applyNumberFormat="1" applyFont="1" applyFill="1" applyBorder="1" applyAlignment="1">
      <alignment horizontal="right" vertical="center" wrapText="1"/>
    </xf>
    <xf numFmtId="3" fontId="14" fillId="12" borderId="8" xfId="0" applyNumberFormat="1" applyFont="1" applyFill="1" applyBorder="1" applyAlignment="1">
      <alignment vertical="center" wrapText="1"/>
    </xf>
    <xf numFmtId="2" fontId="13" fillId="0" borderId="0" xfId="0" applyNumberFormat="1" applyFont="1"/>
    <xf numFmtId="3" fontId="13" fillId="10" borderId="0" xfId="0" applyNumberFormat="1" applyFont="1" applyFill="1" applyAlignment="1">
      <alignment vertical="center"/>
    </xf>
    <xf numFmtId="0" fontId="15" fillId="6" borderId="8" xfId="0" applyFont="1" applyFill="1" applyBorder="1" applyAlignment="1">
      <alignment horizontal="left" vertical="center" wrapText="1"/>
    </xf>
    <xf numFmtId="0" fontId="14" fillId="21" borderId="8" xfId="0" applyFont="1" applyFill="1" applyBorder="1" applyAlignment="1">
      <alignment horizontal="center" vertical="center" wrapText="1"/>
    </xf>
    <xf numFmtId="0" fontId="14" fillId="21" borderId="8" xfId="0" applyFont="1" applyFill="1" applyBorder="1" applyAlignment="1">
      <alignment vertical="center" wrapText="1"/>
    </xf>
    <xf numFmtId="3" fontId="14" fillId="21" borderId="8" xfId="0" applyNumberFormat="1" applyFont="1" applyFill="1" applyBorder="1" applyAlignment="1">
      <alignment horizontal="right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vertical="center" wrapText="1"/>
    </xf>
    <xf numFmtId="3" fontId="14" fillId="9" borderId="8" xfId="0" applyNumberFormat="1" applyFont="1" applyFill="1" applyBorder="1" applyAlignment="1">
      <alignment horizontal="right" vertical="center" wrapText="1"/>
    </xf>
    <xf numFmtId="0" fontId="14" fillId="16" borderId="8" xfId="0" applyFont="1" applyFill="1" applyBorder="1" applyAlignment="1">
      <alignment horizontal="left" vertical="center" wrapText="1"/>
    </xf>
    <xf numFmtId="0" fontId="15" fillId="16" borderId="8" xfId="0" applyFont="1" applyFill="1" applyBorder="1" applyAlignment="1">
      <alignment horizontal="left" vertical="center" wrapText="1"/>
    </xf>
    <xf numFmtId="0" fontId="15" fillId="16" borderId="8" xfId="0" applyFont="1" applyFill="1" applyBorder="1" applyAlignment="1">
      <alignment horizontal="center" vertical="center" wrapText="1"/>
    </xf>
    <xf numFmtId="3" fontId="15" fillId="16" borderId="8" xfId="0" applyNumberFormat="1" applyFont="1" applyFill="1" applyBorder="1" applyAlignment="1">
      <alignment horizontal="right" vertical="center" wrapText="1"/>
    </xf>
    <xf numFmtId="3" fontId="14" fillId="16" borderId="8" xfId="0" applyNumberFormat="1" applyFont="1" applyFill="1" applyBorder="1" applyAlignment="1">
      <alignment vertical="center" wrapText="1"/>
    </xf>
    <xf numFmtId="0" fontId="14" fillId="16" borderId="8" xfId="0" applyFont="1" applyFill="1" applyBorder="1" applyAlignment="1">
      <alignment horizontal="center" vertical="center"/>
    </xf>
    <xf numFmtId="0" fontId="15" fillId="16" borderId="8" xfId="0" applyFont="1" applyFill="1" applyBorder="1" applyAlignment="1">
      <alignment vertical="center" wrapText="1"/>
    </xf>
    <xf numFmtId="0" fontId="15" fillId="16" borderId="0" xfId="0" applyNumberFormat="1" applyFont="1" applyFill="1" applyBorder="1" applyAlignment="1">
      <alignment horizontal="center" vertical="center" textRotation="90" wrapText="1"/>
    </xf>
    <xf numFmtId="0" fontId="13" fillId="3" borderId="17" xfId="0" applyNumberFormat="1" applyFont="1" applyFill="1" applyBorder="1" applyAlignment="1">
      <alignment horizontal="center" vertical="center" textRotation="90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13" fillId="0" borderId="0" xfId="0" applyFont="1" applyAlignment="1"/>
    <xf numFmtId="0" fontId="13" fillId="18" borderId="8" xfId="0" applyFont="1" applyFill="1" applyBorder="1" applyAlignment="1">
      <alignment horizontal="center" vertical="center"/>
    </xf>
    <xf numFmtId="3" fontId="15" fillId="18" borderId="8" xfId="0" applyNumberFormat="1" applyFont="1" applyFill="1" applyBorder="1" applyAlignment="1">
      <alignment vertical="center"/>
    </xf>
    <xf numFmtId="3" fontId="15" fillId="18" borderId="8" xfId="0" applyNumberFormat="1" applyFont="1" applyFill="1" applyBorder="1" applyAlignment="1">
      <alignment horizontal="right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vertical="center" wrapText="1"/>
    </xf>
    <xf numFmtId="3" fontId="5" fillId="23" borderId="8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0" xfId="0" applyNumberFormat="1" applyFont="1"/>
    <xf numFmtId="3" fontId="5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vertical="center"/>
    </xf>
    <xf numFmtId="3" fontId="5" fillId="6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3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0" fontId="6" fillId="11" borderId="8" xfId="0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5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3" fontId="1" fillId="0" borderId="8" xfId="0" applyNumberFormat="1" applyFont="1" applyBorder="1" applyAlignment="1">
      <alignment horizontal="right" vertical="center" wrapText="1"/>
    </xf>
    <xf numFmtId="3" fontId="6" fillId="6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7" borderId="8" xfId="0" applyFont="1" applyFill="1" applyBorder="1" applyAlignment="1">
      <alignment horizontal="center"/>
    </xf>
    <xf numFmtId="3" fontId="6" fillId="8" borderId="8" xfId="0" applyNumberFormat="1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3" fontId="6" fillId="12" borderId="8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6" fillId="11" borderId="13" xfId="0" applyNumberFormat="1" applyFont="1" applyFill="1" applyBorder="1" applyAlignment="1">
      <alignment horizontal="center"/>
    </xf>
    <xf numFmtId="3" fontId="7" fillId="0" borderId="0" xfId="0" applyNumberFormat="1" applyFont="1"/>
    <xf numFmtId="3" fontId="18" fillId="21" borderId="5" xfId="0" applyNumberFormat="1" applyFont="1" applyFill="1" applyBorder="1" applyAlignment="1">
      <alignment vertical="center"/>
    </xf>
    <xf numFmtId="0" fontId="13" fillId="18" borderId="8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6" fillId="4" borderId="0" xfId="0" quotePrefix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quotePrefix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17" fillId="15" borderId="0" xfId="0" applyFont="1" applyFill="1" applyAlignment="1">
      <alignment horizontal="center" vertical="center" wrapText="1"/>
    </xf>
    <xf numFmtId="0" fontId="15" fillId="16" borderId="16" xfId="0" applyNumberFormat="1" applyFont="1" applyFill="1" applyBorder="1" applyAlignment="1">
      <alignment horizontal="center" vertical="center" textRotation="90" wrapText="1"/>
    </xf>
    <xf numFmtId="0" fontId="15" fillId="16" borderId="20" xfId="0" applyNumberFormat="1" applyFont="1" applyFill="1" applyBorder="1" applyAlignment="1">
      <alignment horizontal="center" vertical="center" textRotation="90" wrapText="1"/>
    </xf>
    <xf numFmtId="0" fontId="14" fillId="21" borderId="16" xfId="0" applyNumberFormat="1" applyFont="1" applyFill="1" applyBorder="1" applyAlignment="1">
      <alignment horizontal="center" vertical="center" textRotation="90" wrapText="1"/>
    </xf>
    <xf numFmtId="0" fontId="14" fillId="21" borderId="20" xfId="0" applyNumberFormat="1" applyFont="1" applyFill="1" applyBorder="1" applyAlignment="1">
      <alignment horizontal="center" vertical="center" textRotation="90" wrapText="1"/>
    </xf>
    <xf numFmtId="0" fontId="14" fillId="21" borderId="21" xfId="0" applyNumberFormat="1" applyFont="1" applyFill="1" applyBorder="1" applyAlignment="1">
      <alignment horizontal="center" vertical="center" textRotation="90" wrapText="1"/>
    </xf>
    <xf numFmtId="0" fontId="14" fillId="19" borderId="16" xfId="0" applyNumberFormat="1" applyFont="1" applyFill="1" applyBorder="1" applyAlignment="1">
      <alignment horizontal="center" vertical="center" textRotation="90" wrapText="1"/>
    </xf>
    <xf numFmtId="0" fontId="14" fillId="19" borderId="21" xfId="0" applyNumberFormat="1" applyFont="1" applyFill="1" applyBorder="1" applyAlignment="1">
      <alignment horizontal="center" vertical="center" textRotation="90" wrapText="1"/>
    </xf>
    <xf numFmtId="0" fontId="14" fillId="12" borderId="16" xfId="0" applyNumberFormat="1" applyFont="1" applyFill="1" applyBorder="1" applyAlignment="1">
      <alignment horizontal="center" vertical="center" textRotation="90"/>
    </xf>
    <xf numFmtId="0" fontId="14" fillId="12" borderId="20" xfId="0" applyNumberFormat="1" applyFont="1" applyFill="1" applyBorder="1" applyAlignment="1">
      <alignment horizontal="center" vertical="center" textRotation="90"/>
    </xf>
    <xf numFmtId="0" fontId="14" fillId="12" borderId="21" xfId="0" applyNumberFormat="1" applyFont="1" applyFill="1" applyBorder="1" applyAlignment="1">
      <alignment horizontal="center" vertical="center" textRotation="90"/>
    </xf>
    <xf numFmtId="0" fontId="18" fillId="21" borderId="5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 textRotation="90"/>
    </xf>
    <xf numFmtId="0" fontId="13" fillId="10" borderId="14" xfId="0" applyFont="1" applyFill="1" applyBorder="1" applyAlignment="1">
      <alignment horizontal="center" vertical="center" textRotation="90"/>
    </xf>
    <xf numFmtId="0" fontId="14" fillId="3" borderId="17" xfId="0" applyNumberFormat="1" applyFont="1" applyFill="1" applyBorder="1" applyAlignment="1">
      <alignment horizontal="center" vertical="center" textRotation="90" wrapText="1"/>
    </xf>
    <xf numFmtId="0" fontId="16" fillId="10" borderId="0" xfId="0" applyNumberFormat="1" applyFont="1" applyFill="1" applyBorder="1" applyAlignment="1">
      <alignment horizontal="center" vertical="center" textRotation="90" wrapText="1"/>
    </xf>
    <xf numFmtId="0" fontId="16" fillId="10" borderId="18" xfId="0" applyNumberFormat="1" applyFont="1" applyFill="1" applyBorder="1" applyAlignment="1">
      <alignment horizontal="center" vertical="center" textRotation="90" wrapText="1"/>
    </xf>
    <xf numFmtId="0" fontId="14" fillId="6" borderId="19" xfId="0" applyNumberFormat="1" applyFont="1" applyFill="1" applyBorder="1" applyAlignment="1">
      <alignment horizontal="center" vertical="center" textRotation="90"/>
    </xf>
    <xf numFmtId="0" fontId="14" fillId="6" borderId="17" xfId="0" applyNumberFormat="1" applyFont="1" applyFill="1" applyBorder="1" applyAlignment="1">
      <alignment horizontal="center" vertical="center" textRotation="90"/>
    </xf>
    <xf numFmtId="0" fontId="14" fillId="6" borderId="14" xfId="0" applyNumberFormat="1" applyFont="1" applyFill="1" applyBorder="1" applyAlignment="1">
      <alignment horizontal="center" vertical="center" textRotation="90"/>
    </xf>
    <xf numFmtId="0" fontId="15" fillId="6" borderId="19" xfId="0" applyNumberFormat="1" applyFont="1" applyFill="1" applyBorder="1" applyAlignment="1">
      <alignment horizontal="center" vertical="center" textRotation="90" wrapText="1"/>
    </xf>
    <xf numFmtId="0" fontId="15" fillId="6" borderId="17" xfId="0" applyNumberFormat="1" applyFont="1" applyFill="1" applyBorder="1" applyAlignment="1">
      <alignment horizontal="center" vertical="center" textRotation="90" wrapText="1"/>
    </xf>
    <xf numFmtId="0" fontId="14" fillId="18" borderId="19" xfId="0" applyNumberFormat="1" applyFont="1" applyFill="1" applyBorder="1" applyAlignment="1">
      <alignment horizontal="center" vertical="center" textRotation="90" wrapText="1"/>
    </xf>
    <xf numFmtId="0" fontId="14" fillId="18" borderId="17" xfId="0" applyNumberFormat="1" applyFont="1" applyFill="1" applyBorder="1" applyAlignment="1">
      <alignment horizontal="center" vertical="center" textRotation="90" wrapText="1"/>
    </xf>
    <xf numFmtId="0" fontId="14" fillId="18" borderId="14" xfId="0" applyNumberFormat="1" applyFont="1" applyFill="1" applyBorder="1" applyAlignment="1">
      <alignment horizontal="center" vertical="center" textRotation="90" wrapText="1"/>
    </xf>
    <xf numFmtId="0" fontId="14" fillId="2" borderId="19" xfId="0" applyNumberFormat="1" applyFont="1" applyFill="1" applyBorder="1" applyAlignment="1">
      <alignment horizontal="center" vertical="center" textRotation="90"/>
    </xf>
    <xf numFmtId="0" fontId="14" fillId="2" borderId="17" xfId="0" applyNumberFormat="1" applyFont="1" applyFill="1" applyBorder="1" applyAlignment="1">
      <alignment horizontal="center" vertical="center" textRotation="90"/>
    </xf>
    <xf numFmtId="0" fontId="13" fillId="17" borderId="9" xfId="0" applyFont="1" applyFill="1" applyBorder="1" applyAlignment="1">
      <alignment horizontal="center" vertical="center" textRotation="90"/>
    </xf>
    <xf numFmtId="0" fontId="13" fillId="19" borderId="19" xfId="0" applyNumberFormat="1" applyFont="1" applyFill="1" applyBorder="1" applyAlignment="1">
      <alignment horizontal="center" vertical="center" textRotation="90"/>
    </xf>
    <xf numFmtId="0" fontId="13" fillId="19" borderId="17" xfId="0" applyNumberFormat="1" applyFont="1" applyFill="1" applyBorder="1" applyAlignment="1">
      <alignment horizontal="center" vertical="center" textRotation="90"/>
    </xf>
    <xf numFmtId="0" fontId="13" fillId="19" borderId="14" xfId="0" applyNumberFormat="1" applyFont="1" applyFill="1" applyBorder="1" applyAlignment="1">
      <alignment horizontal="center" vertical="center" textRotation="90"/>
    </xf>
    <xf numFmtId="0" fontId="14" fillId="17" borderId="16" xfId="0" applyNumberFormat="1" applyFont="1" applyFill="1" applyBorder="1" applyAlignment="1">
      <alignment horizontal="center" vertical="center" textRotation="90" wrapText="1"/>
    </xf>
    <xf numFmtId="0" fontId="14" fillId="17" borderId="20" xfId="0" applyNumberFormat="1" applyFont="1" applyFill="1" applyBorder="1" applyAlignment="1">
      <alignment horizontal="center" vertical="center" textRotation="90" wrapText="1"/>
    </xf>
    <xf numFmtId="0" fontId="14" fillId="17" borderId="21" xfId="0" applyNumberFormat="1" applyFont="1" applyFill="1" applyBorder="1" applyAlignment="1">
      <alignment horizontal="center" vertical="center" textRotation="90" wrapText="1"/>
    </xf>
    <xf numFmtId="0" fontId="15" fillId="12" borderId="19" xfId="0" applyNumberFormat="1" applyFont="1" applyFill="1" applyBorder="1" applyAlignment="1">
      <alignment horizontal="center" vertical="center" textRotation="90" wrapText="1"/>
    </xf>
    <xf numFmtId="0" fontId="15" fillId="12" borderId="14" xfId="0" applyNumberFormat="1" applyFont="1" applyFill="1" applyBorder="1" applyAlignment="1">
      <alignment horizontal="center" vertical="center" textRotation="90"/>
    </xf>
    <xf numFmtId="0" fontId="14" fillId="4" borderId="19" xfId="0" applyNumberFormat="1" applyFont="1" applyFill="1" applyBorder="1" applyAlignment="1">
      <alignment horizontal="center" vertical="center" textRotation="90"/>
    </xf>
    <xf numFmtId="0" fontId="14" fillId="4" borderId="17" xfId="0" applyNumberFormat="1" applyFont="1" applyFill="1" applyBorder="1" applyAlignment="1">
      <alignment horizontal="center" vertical="center" textRotation="90"/>
    </xf>
    <xf numFmtId="0" fontId="14" fillId="4" borderId="14" xfId="0" applyNumberFormat="1" applyFont="1" applyFill="1" applyBorder="1" applyAlignment="1">
      <alignment horizontal="center" vertical="center" textRotation="90"/>
    </xf>
    <xf numFmtId="0" fontId="19" fillId="9" borderId="16" xfId="0" applyNumberFormat="1" applyFont="1" applyFill="1" applyBorder="1" applyAlignment="1">
      <alignment horizontal="center" vertical="center" textRotation="90" wrapText="1"/>
    </xf>
    <xf numFmtId="0" fontId="19" fillId="9" borderId="20" xfId="0" applyNumberFormat="1" applyFont="1" applyFill="1" applyBorder="1" applyAlignment="1">
      <alignment horizontal="center" vertical="center" textRotation="90" wrapText="1"/>
    </xf>
    <xf numFmtId="0" fontId="19" fillId="9" borderId="21" xfId="0" applyNumberFormat="1" applyFont="1" applyFill="1" applyBorder="1" applyAlignment="1">
      <alignment horizontal="center" vertical="center" textRotation="90" wrapText="1"/>
    </xf>
    <xf numFmtId="0" fontId="14" fillId="20" borderId="19" xfId="0" applyNumberFormat="1" applyFont="1" applyFill="1" applyBorder="1" applyAlignment="1">
      <alignment horizontal="center" vertical="center" textRotation="90" wrapText="1"/>
    </xf>
    <xf numFmtId="0" fontId="14" fillId="20" borderId="14" xfId="0" applyNumberFormat="1" applyFont="1" applyFill="1" applyBorder="1" applyAlignment="1">
      <alignment horizontal="center" vertical="center" textRotation="90" wrapText="1"/>
    </xf>
    <xf numFmtId="0" fontId="14" fillId="16" borderId="19" xfId="0" applyNumberFormat="1" applyFont="1" applyFill="1" applyBorder="1" applyAlignment="1">
      <alignment horizontal="center" vertical="center" textRotation="90"/>
    </xf>
    <xf numFmtId="0" fontId="14" fillId="16" borderId="17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workbookViewId="0">
      <selection activeCell="E15" sqref="E15"/>
    </sheetView>
  </sheetViews>
  <sheetFormatPr defaultRowHeight="15" x14ac:dyDescent="0.25"/>
  <cols>
    <col min="1" max="1" width="15.5703125" style="1" customWidth="1"/>
    <col min="2" max="2" width="37.5703125" style="1" customWidth="1"/>
    <col min="3" max="3" width="8.28515625" style="1" bestFit="1" customWidth="1"/>
    <col min="4" max="4" width="17.5703125" style="1" customWidth="1"/>
    <col min="5" max="5" width="22" style="1" customWidth="1"/>
    <col min="6" max="6" width="17.5703125" style="1" customWidth="1"/>
    <col min="7" max="7" width="19" style="1" customWidth="1"/>
    <col min="8" max="8" width="16.5703125" style="1" customWidth="1"/>
    <col min="9" max="9" width="20.28515625" style="1" customWidth="1"/>
  </cols>
  <sheetData>
    <row r="1" spans="1:9" ht="45.75" customHeight="1" x14ac:dyDescent="0.25">
      <c r="A1" s="220" t="s">
        <v>240</v>
      </c>
      <c r="B1" s="221"/>
      <c r="C1" s="221"/>
      <c r="D1" s="221"/>
      <c r="E1" s="221"/>
      <c r="F1" s="221"/>
      <c r="G1" s="221"/>
      <c r="H1" s="221"/>
      <c r="I1" s="221"/>
    </row>
    <row r="2" spans="1:9" ht="15.75" thickBot="1" x14ac:dyDescent="0.3">
      <c r="A2" s="25"/>
      <c r="B2" s="25"/>
      <c r="C2" s="25"/>
      <c r="D2" s="25"/>
      <c r="E2" s="25"/>
      <c r="F2" s="25"/>
      <c r="G2" s="25"/>
      <c r="H2" s="25"/>
      <c r="I2" s="61"/>
    </row>
    <row r="3" spans="1:9" ht="15.75" thickBot="1" x14ac:dyDescent="0.3">
      <c r="A3" s="217" t="s">
        <v>32</v>
      </c>
      <c r="B3" s="222" t="s">
        <v>33</v>
      </c>
      <c r="C3" s="217" t="s">
        <v>34</v>
      </c>
      <c r="D3" s="225" t="s">
        <v>35</v>
      </c>
      <c r="E3" s="226"/>
      <c r="F3" s="227" t="s">
        <v>230</v>
      </c>
      <c r="G3" s="228"/>
      <c r="H3" s="229" t="s">
        <v>236</v>
      </c>
      <c r="I3" s="226"/>
    </row>
    <row r="4" spans="1:9" x14ac:dyDescent="0.25">
      <c r="A4" s="218"/>
      <c r="B4" s="223"/>
      <c r="C4" s="218"/>
      <c r="D4" s="217" t="s">
        <v>36</v>
      </c>
      <c r="E4" s="217" t="s">
        <v>21</v>
      </c>
      <c r="F4" s="217" t="s">
        <v>36</v>
      </c>
      <c r="G4" s="217" t="s">
        <v>21</v>
      </c>
      <c r="H4" s="217" t="s">
        <v>36</v>
      </c>
      <c r="I4" s="217" t="s">
        <v>21</v>
      </c>
    </row>
    <row r="5" spans="1:9" x14ac:dyDescent="0.25">
      <c r="A5" s="218"/>
      <c r="B5" s="223"/>
      <c r="C5" s="218"/>
      <c r="D5" s="218"/>
      <c r="E5" s="218"/>
      <c r="F5" s="218"/>
      <c r="G5" s="218"/>
      <c r="H5" s="218"/>
      <c r="I5" s="218"/>
    </row>
    <row r="6" spans="1:9" ht="15.75" thickBot="1" x14ac:dyDescent="0.3">
      <c r="A6" s="219"/>
      <c r="B6" s="224"/>
      <c r="C6" s="219"/>
      <c r="D6" s="219"/>
      <c r="E6" s="219"/>
      <c r="F6" s="219"/>
      <c r="G6" s="219"/>
      <c r="H6" s="219"/>
      <c r="I6" s="219"/>
    </row>
    <row r="7" spans="1:9" x14ac:dyDescent="0.25">
      <c r="A7" s="11"/>
      <c r="B7" s="12"/>
      <c r="C7" s="11"/>
      <c r="D7" s="11"/>
      <c r="E7" s="11"/>
      <c r="F7" s="11"/>
      <c r="G7" s="11"/>
      <c r="H7" s="11"/>
      <c r="I7" s="11"/>
    </row>
    <row r="8" spans="1:9" ht="20.100000000000001" customHeight="1" x14ac:dyDescent="0.25">
      <c r="A8" s="13" t="s">
        <v>37</v>
      </c>
      <c r="B8" s="14"/>
      <c r="C8" s="199">
        <f>SUM(C9:C12)</f>
        <v>17</v>
      </c>
      <c r="D8" s="15">
        <v>4050000000</v>
      </c>
      <c r="E8" s="184">
        <f>SUM(E9:E12)</f>
        <v>29766652353</v>
      </c>
      <c r="F8" s="15">
        <v>0</v>
      </c>
      <c r="G8" s="195">
        <f>SUM(G9:G11)</f>
        <v>8815596391</v>
      </c>
      <c r="H8" s="15">
        <v>10000000</v>
      </c>
      <c r="I8" s="195">
        <f>SUM(I9:I12)</f>
        <v>2220720000</v>
      </c>
    </row>
    <row r="9" spans="1:9" ht="20.100000000000001" customHeight="1" x14ac:dyDescent="0.25">
      <c r="A9" s="16"/>
      <c r="B9" s="17" t="s">
        <v>38</v>
      </c>
      <c r="C9" s="200">
        <v>8</v>
      </c>
      <c r="D9" s="185">
        <v>0</v>
      </c>
      <c r="E9" s="179">
        <v>23194736853</v>
      </c>
      <c r="F9" s="20">
        <v>0</v>
      </c>
      <c r="G9" s="179">
        <v>7580002891</v>
      </c>
      <c r="H9" s="15">
        <v>0</v>
      </c>
      <c r="I9" s="179">
        <v>1273002000</v>
      </c>
    </row>
    <row r="10" spans="1:9" ht="20.100000000000001" customHeight="1" x14ac:dyDescent="0.25">
      <c r="A10" s="16"/>
      <c r="B10" s="19" t="s">
        <v>39</v>
      </c>
      <c r="C10" s="200">
        <v>4</v>
      </c>
      <c r="D10" s="185">
        <v>4050000000</v>
      </c>
      <c r="E10" s="18">
        <v>1999717500</v>
      </c>
      <c r="F10" s="20">
        <v>0</v>
      </c>
      <c r="G10" s="20">
        <v>1073395500</v>
      </c>
      <c r="H10" s="185">
        <v>10000000</v>
      </c>
      <c r="I10" s="20">
        <v>724718000</v>
      </c>
    </row>
    <row r="11" spans="1:9" ht="20.100000000000001" customHeight="1" x14ac:dyDescent="0.25">
      <c r="A11" s="16"/>
      <c r="B11" s="21" t="s">
        <v>99</v>
      </c>
      <c r="C11" s="200">
        <v>1</v>
      </c>
      <c r="D11" s="185">
        <v>0</v>
      </c>
      <c r="E11" s="22">
        <v>257198000</v>
      </c>
      <c r="F11" s="20">
        <v>0</v>
      </c>
      <c r="G11" s="196">
        <v>162198000</v>
      </c>
      <c r="H11" s="15">
        <v>0</v>
      </c>
      <c r="I11" s="196">
        <v>70000000</v>
      </c>
    </row>
    <row r="12" spans="1:9" ht="20.100000000000001" customHeight="1" x14ac:dyDescent="0.25">
      <c r="A12" s="16"/>
      <c r="B12" s="21" t="s">
        <v>100</v>
      </c>
      <c r="C12" s="200">
        <v>4</v>
      </c>
      <c r="D12" s="185">
        <v>0</v>
      </c>
      <c r="E12" s="23">
        <v>4315000000</v>
      </c>
      <c r="F12" s="20">
        <v>0</v>
      </c>
      <c r="G12" s="197">
        <v>0</v>
      </c>
      <c r="H12" s="15">
        <v>0</v>
      </c>
      <c r="I12" s="10">
        <v>153000000</v>
      </c>
    </row>
    <row r="13" spans="1:9" ht="20.100000000000001" customHeight="1" x14ac:dyDescent="0.25">
      <c r="A13" s="24"/>
      <c r="B13" s="25"/>
      <c r="C13" s="201"/>
      <c r="D13" s="37"/>
      <c r="E13" s="181"/>
      <c r="F13" s="37"/>
      <c r="G13" s="186"/>
      <c r="H13" s="37"/>
      <c r="I13" s="186"/>
    </row>
    <row r="14" spans="1:9" ht="20.100000000000001" customHeight="1" x14ac:dyDescent="0.25">
      <c r="A14" s="27" t="s">
        <v>40</v>
      </c>
      <c r="B14" s="28"/>
      <c r="C14" s="202">
        <v>2</v>
      </c>
      <c r="D14" s="29">
        <v>0</v>
      </c>
      <c r="E14" s="29">
        <v>2087774000</v>
      </c>
      <c r="F14" s="30">
        <v>0</v>
      </c>
      <c r="G14" s="29">
        <v>277690000</v>
      </c>
      <c r="H14" s="30">
        <v>0</v>
      </c>
      <c r="I14" s="29">
        <v>977850000</v>
      </c>
    </row>
    <row r="15" spans="1:9" ht="20.100000000000001" customHeight="1" x14ac:dyDescent="0.25">
      <c r="A15" s="16"/>
      <c r="B15" s="17" t="s">
        <v>41</v>
      </c>
      <c r="C15" s="200">
        <v>2</v>
      </c>
      <c r="D15" s="186">
        <v>0</v>
      </c>
      <c r="E15" s="20">
        <v>2087774000</v>
      </c>
      <c r="F15" s="30">
        <v>0</v>
      </c>
      <c r="G15" s="20">
        <v>277690000</v>
      </c>
      <c r="H15" s="30">
        <v>0</v>
      </c>
      <c r="I15" s="20">
        <v>977850000</v>
      </c>
    </row>
    <row r="16" spans="1:9" ht="20.100000000000001" customHeight="1" x14ac:dyDescent="0.25">
      <c r="A16" s="24"/>
      <c r="B16" s="25"/>
      <c r="C16" s="201"/>
      <c r="D16" s="37"/>
      <c r="E16" s="25"/>
      <c r="F16" s="37"/>
      <c r="G16" s="37"/>
      <c r="H16" s="37"/>
      <c r="I16" s="37"/>
    </row>
    <row r="17" spans="1:9" ht="20.100000000000001" customHeight="1" x14ac:dyDescent="0.25">
      <c r="A17" s="32" t="s">
        <v>42</v>
      </c>
      <c r="B17" s="33"/>
      <c r="C17" s="203">
        <v>13</v>
      </c>
      <c r="D17" s="34">
        <v>0</v>
      </c>
      <c r="E17" s="34">
        <f>SUM(E18:E18)</f>
        <v>5768518000</v>
      </c>
      <c r="F17" s="35">
        <v>0</v>
      </c>
      <c r="G17" s="34">
        <f>SUM(G18:G18)</f>
        <v>2453500000</v>
      </c>
      <c r="H17" s="35">
        <v>0</v>
      </c>
      <c r="I17" s="34">
        <f>SUM(I18:I18)</f>
        <v>2077380000</v>
      </c>
    </row>
    <row r="18" spans="1:9" ht="20.100000000000001" customHeight="1" x14ac:dyDescent="0.25">
      <c r="A18" s="16"/>
      <c r="B18" s="36" t="s">
        <v>43</v>
      </c>
      <c r="C18" s="200">
        <v>13</v>
      </c>
      <c r="D18" s="20">
        <v>0</v>
      </c>
      <c r="E18" s="20">
        <v>5768518000</v>
      </c>
      <c r="F18" s="20">
        <v>0</v>
      </c>
      <c r="G18" s="20">
        <v>2453500000</v>
      </c>
      <c r="H18" s="20">
        <v>0</v>
      </c>
      <c r="I18" s="20">
        <v>2077380000</v>
      </c>
    </row>
    <row r="19" spans="1:9" ht="20.100000000000001" customHeight="1" x14ac:dyDescent="0.25">
      <c r="A19" s="24"/>
      <c r="B19" s="25"/>
      <c r="C19" s="201"/>
      <c r="D19" s="25"/>
      <c r="E19" s="37"/>
      <c r="F19" s="26"/>
      <c r="G19" s="37"/>
      <c r="H19" s="37"/>
      <c r="I19" s="37"/>
    </row>
    <row r="20" spans="1:9" ht="20.100000000000001" customHeight="1" x14ac:dyDescent="0.25">
      <c r="A20" s="38" t="s">
        <v>44</v>
      </c>
      <c r="B20" s="39"/>
      <c r="C20" s="204">
        <f>SUM(C21:C23)</f>
        <v>19</v>
      </c>
      <c r="D20" s="40">
        <v>51617610000</v>
      </c>
      <c r="E20" s="40">
        <f>SUM(E21:E23)</f>
        <v>206775270657</v>
      </c>
      <c r="F20" s="40">
        <v>35543627478</v>
      </c>
      <c r="G20" s="40">
        <f>SUM(G21:G23)</f>
        <v>113680988885</v>
      </c>
      <c r="H20" s="40">
        <v>15225592234</v>
      </c>
      <c r="I20" s="40">
        <f>SUM(I21:I23)</f>
        <v>37769462868</v>
      </c>
    </row>
    <row r="21" spans="1:9" ht="20.100000000000001" customHeight="1" x14ac:dyDescent="0.25">
      <c r="A21" s="24"/>
      <c r="B21" s="17" t="s">
        <v>45</v>
      </c>
      <c r="C21" s="200">
        <v>5</v>
      </c>
      <c r="D21" s="20">
        <v>51617610000</v>
      </c>
      <c r="E21" s="20">
        <v>183277949649</v>
      </c>
      <c r="F21" s="20">
        <v>35543627478</v>
      </c>
      <c r="G21" s="20">
        <v>99286456263</v>
      </c>
      <c r="H21" s="20">
        <v>15225592234</v>
      </c>
      <c r="I21" s="20">
        <v>37280144868</v>
      </c>
    </row>
    <row r="22" spans="1:9" ht="20.100000000000001" customHeight="1" x14ac:dyDescent="0.25">
      <c r="A22" s="24"/>
      <c r="B22" s="17" t="s">
        <v>99</v>
      </c>
      <c r="C22" s="200">
        <v>1</v>
      </c>
      <c r="D22" s="20">
        <v>0</v>
      </c>
      <c r="E22" s="20">
        <v>105000000</v>
      </c>
      <c r="F22" s="20">
        <v>0</v>
      </c>
      <c r="G22" s="20">
        <v>7000000</v>
      </c>
      <c r="H22" s="20"/>
      <c r="I22" s="20">
        <v>11000000</v>
      </c>
    </row>
    <row r="23" spans="1:9" ht="20.100000000000001" customHeight="1" x14ac:dyDescent="0.25">
      <c r="A23" s="24"/>
      <c r="B23" s="31" t="s">
        <v>46</v>
      </c>
      <c r="C23" s="200">
        <v>13</v>
      </c>
      <c r="D23" s="20">
        <v>0</v>
      </c>
      <c r="E23" s="20">
        <v>23392321008</v>
      </c>
      <c r="F23" s="20">
        <v>0</v>
      </c>
      <c r="G23" s="41">
        <v>14387532622</v>
      </c>
      <c r="H23" s="188">
        <v>0</v>
      </c>
      <c r="I23" s="20">
        <v>478318000</v>
      </c>
    </row>
    <row r="24" spans="1:9" ht="20.100000000000001" customHeight="1" x14ac:dyDescent="0.25">
      <c r="A24" s="24"/>
      <c r="B24" s="25"/>
      <c r="C24" s="201"/>
      <c r="D24" s="37"/>
      <c r="E24" s="42"/>
      <c r="F24" s="37"/>
      <c r="G24" s="42"/>
      <c r="H24" s="37"/>
      <c r="I24" s="42"/>
    </row>
    <row r="25" spans="1:9" ht="20.100000000000001" customHeight="1" x14ac:dyDescent="0.25">
      <c r="A25" s="43" t="s">
        <v>47</v>
      </c>
      <c r="B25" s="44"/>
      <c r="C25" s="205">
        <v>2</v>
      </c>
      <c r="D25" s="45"/>
      <c r="E25" s="45">
        <f>SUM(E26:E27)</f>
        <v>316560000</v>
      </c>
      <c r="F25" s="45"/>
      <c r="G25" s="45">
        <f>SUM(G26:G27)</f>
        <v>0</v>
      </c>
      <c r="H25" s="45"/>
      <c r="I25" s="45">
        <f>SUM(I26:I27)</f>
        <v>150001000</v>
      </c>
    </row>
    <row r="26" spans="1:9" ht="20.100000000000001" customHeight="1" x14ac:dyDescent="0.25">
      <c r="A26" s="46"/>
      <c r="B26" s="47" t="s">
        <v>101</v>
      </c>
      <c r="C26" s="206">
        <v>1</v>
      </c>
      <c r="D26" s="187">
        <v>0</v>
      </c>
      <c r="E26" s="48">
        <v>29000000</v>
      </c>
      <c r="F26" s="48">
        <v>0</v>
      </c>
      <c r="G26" s="48">
        <v>0</v>
      </c>
      <c r="H26" s="48">
        <v>0</v>
      </c>
      <c r="I26" s="48">
        <v>1000</v>
      </c>
    </row>
    <row r="27" spans="1:9" ht="20.100000000000001" customHeight="1" x14ac:dyDescent="0.25">
      <c r="A27" s="24"/>
      <c r="B27" s="17" t="s">
        <v>99</v>
      </c>
      <c r="C27" s="200">
        <v>1</v>
      </c>
      <c r="D27" s="188">
        <v>0</v>
      </c>
      <c r="E27" s="49">
        <v>287560000</v>
      </c>
      <c r="F27" s="194">
        <v>0</v>
      </c>
      <c r="G27" s="198">
        <v>0</v>
      </c>
      <c r="H27" s="194">
        <v>0</v>
      </c>
      <c r="I27" s="198">
        <v>150000000</v>
      </c>
    </row>
    <row r="28" spans="1:9" ht="20.100000000000001" customHeight="1" x14ac:dyDescent="0.25">
      <c r="A28" s="24"/>
      <c r="B28" s="25"/>
      <c r="C28" s="201"/>
      <c r="D28" s="37"/>
      <c r="E28" s="42"/>
      <c r="F28" s="37"/>
      <c r="G28" s="42"/>
      <c r="H28" s="37"/>
      <c r="I28" s="42"/>
    </row>
    <row r="29" spans="1:9" ht="20.100000000000001" customHeight="1" x14ac:dyDescent="0.25">
      <c r="A29" s="24"/>
      <c r="B29" s="25"/>
      <c r="C29" s="201"/>
      <c r="D29" s="37"/>
      <c r="E29" s="42"/>
      <c r="F29" s="37"/>
      <c r="G29" s="42"/>
      <c r="H29" s="37"/>
      <c r="I29" s="42"/>
    </row>
    <row r="30" spans="1:9" ht="20.100000000000001" customHeight="1" x14ac:dyDescent="0.25">
      <c r="A30" s="13" t="s">
        <v>48</v>
      </c>
      <c r="B30" s="14"/>
      <c r="C30" s="199">
        <f>SUM(C31:C34)</f>
        <v>20</v>
      </c>
      <c r="D30" s="15">
        <v>0</v>
      </c>
      <c r="E30" s="15">
        <f>SUM(E31:E34)</f>
        <v>3011310421</v>
      </c>
      <c r="F30" s="15">
        <v>0</v>
      </c>
      <c r="G30" s="15">
        <f>SUM(G31:G34)</f>
        <v>701672891</v>
      </c>
      <c r="H30" s="15">
        <v>0</v>
      </c>
      <c r="I30" s="15">
        <f>SUM(I31:I34)</f>
        <v>660001000</v>
      </c>
    </row>
    <row r="31" spans="1:9" ht="20.100000000000001" customHeight="1" x14ac:dyDescent="0.25">
      <c r="A31" s="24"/>
      <c r="B31" s="17" t="s">
        <v>49</v>
      </c>
      <c r="C31" s="200">
        <v>7</v>
      </c>
      <c r="D31" s="185">
        <v>0</v>
      </c>
      <c r="E31" s="20">
        <v>1685000000</v>
      </c>
      <c r="F31" s="20">
        <v>0</v>
      </c>
      <c r="G31" s="20">
        <v>60000000</v>
      </c>
      <c r="H31" s="188">
        <v>0</v>
      </c>
      <c r="I31" s="20">
        <v>295000000</v>
      </c>
    </row>
    <row r="32" spans="1:9" ht="28.5" x14ac:dyDescent="0.25">
      <c r="A32" s="24"/>
      <c r="B32" s="19" t="s">
        <v>50</v>
      </c>
      <c r="C32" s="200">
        <v>7</v>
      </c>
      <c r="D32" s="185">
        <v>0</v>
      </c>
      <c r="E32" s="181">
        <v>564850000</v>
      </c>
      <c r="F32" s="20">
        <v>0</v>
      </c>
      <c r="G32" s="20">
        <v>361850000</v>
      </c>
      <c r="H32" s="188">
        <v>0</v>
      </c>
      <c r="I32" s="20">
        <v>203000000</v>
      </c>
    </row>
    <row r="33" spans="1:9" ht="27" customHeight="1" x14ac:dyDescent="0.25">
      <c r="A33" s="24"/>
      <c r="B33" s="19" t="s">
        <v>137</v>
      </c>
      <c r="C33" s="200">
        <v>1</v>
      </c>
      <c r="D33" s="185"/>
      <c r="E33" s="181">
        <v>2000000</v>
      </c>
      <c r="F33" s="20"/>
      <c r="G33" s="20"/>
      <c r="H33" s="188"/>
      <c r="I33" s="20">
        <v>2000000</v>
      </c>
    </row>
    <row r="34" spans="1:9" ht="20.100000000000001" customHeight="1" x14ac:dyDescent="0.25">
      <c r="A34" s="24"/>
      <c r="B34" s="19" t="s">
        <v>51</v>
      </c>
      <c r="C34" s="200">
        <v>5</v>
      </c>
      <c r="D34" s="185">
        <v>0</v>
      </c>
      <c r="E34" s="20">
        <v>759460421</v>
      </c>
      <c r="F34" s="20">
        <v>0</v>
      </c>
      <c r="G34" s="20">
        <v>279822891</v>
      </c>
      <c r="H34" s="188">
        <v>0</v>
      </c>
      <c r="I34" s="20">
        <v>160001000</v>
      </c>
    </row>
    <row r="35" spans="1:9" ht="20.100000000000001" customHeight="1" x14ac:dyDescent="0.25">
      <c r="A35" s="24"/>
      <c r="B35" s="25"/>
      <c r="C35" s="201"/>
      <c r="D35" s="189"/>
      <c r="E35" s="42"/>
      <c r="F35" s="189"/>
      <c r="G35" s="42"/>
      <c r="H35" s="189"/>
      <c r="I35" s="42"/>
    </row>
    <row r="36" spans="1:9" ht="20.100000000000001" customHeight="1" x14ac:dyDescent="0.25">
      <c r="A36" s="50" t="s">
        <v>52</v>
      </c>
      <c r="B36" s="51"/>
      <c r="C36" s="207">
        <f>SUM(C37:C38)</f>
        <v>6</v>
      </c>
      <c r="D36" s="190">
        <v>0</v>
      </c>
      <c r="E36" s="52">
        <f>SUM(E37:E38)</f>
        <v>7884492305</v>
      </c>
      <c r="F36" s="190">
        <v>0</v>
      </c>
      <c r="G36" s="52">
        <f>SUM(G37:G38)</f>
        <v>421367305</v>
      </c>
      <c r="H36" s="190">
        <v>0</v>
      </c>
      <c r="I36" s="52">
        <f>SUM(I37:I38)</f>
        <v>1642000000</v>
      </c>
    </row>
    <row r="37" spans="1:9" ht="20.100000000000001" customHeight="1" x14ac:dyDescent="0.25">
      <c r="A37" s="24"/>
      <c r="B37" s="17" t="s">
        <v>49</v>
      </c>
      <c r="C37" s="200">
        <v>4</v>
      </c>
      <c r="D37" s="20">
        <v>0</v>
      </c>
      <c r="E37" s="18">
        <v>831237000</v>
      </c>
      <c r="F37" s="20">
        <v>0</v>
      </c>
      <c r="G37" s="20">
        <v>56112000</v>
      </c>
      <c r="H37" s="188">
        <v>0</v>
      </c>
      <c r="I37" s="20">
        <v>242000000</v>
      </c>
    </row>
    <row r="38" spans="1:9" ht="20.100000000000001" customHeight="1" x14ac:dyDescent="0.25">
      <c r="A38" s="24"/>
      <c r="B38" s="31" t="s">
        <v>53</v>
      </c>
      <c r="C38" s="200">
        <v>2</v>
      </c>
      <c r="D38" s="20">
        <v>0</v>
      </c>
      <c r="E38" s="18">
        <v>7053255305</v>
      </c>
      <c r="F38" s="20">
        <v>0</v>
      </c>
      <c r="G38" s="20">
        <v>365255305</v>
      </c>
      <c r="H38" s="188">
        <v>0</v>
      </c>
      <c r="I38" s="20">
        <v>1400000000</v>
      </c>
    </row>
    <row r="39" spans="1:9" ht="20.100000000000001" customHeight="1" x14ac:dyDescent="0.25">
      <c r="A39" s="24"/>
      <c r="B39" s="25"/>
      <c r="C39" s="201"/>
      <c r="D39" s="37"/>
      <c r="E39" s="42"/>
      <c r="F39" s="37"/>
      <c r="G39" s="53"/>
      <c r="H39" s="37"/>
      <c r="I39" s="42"/>
    </row>
    <row r="40" spans="1:9" ht="20.100000000000001" customHeight="1" x14ac:dyDescent="0.25">
      <c r="A40" s="54" t="s">
        <v>54</v>
      </c>
      <c r="B40" s="55"/>
      <c r="C40" s="208">
        <f>SUM(C41:C45)</f>
        <v>13</v>
      </c>
      <c r="D40" s="56">
        <f>SUM(D41:D45)</f>
        <v>750803000</v>
      </c>
      <c r="E40" s="56">
        <f>SUM(E41:E45)</f>
        <v>2877805000</v>
      </c>
      <c r="F40" s="56">
        <f>SUM(F41:F42)</f>
        <v>7509000</v>
      </c>
      <c r="G40" s="56">
        <f>SUM(G41:G45)</f>
        <v>291400500</v>
      </c>
      <c r="H40" s="56">
        <f>SUM(H41:H42)</f>
        <v>255272000</v>
      </c>
      <c r="I40" s="56">
        <f>SUM(I41:I45)</f>
        <v>691509000</v>
      </c>
    </row>
    <row r="41" spans="1:9" ht="20.100000000000001" customHeight="1" x14ac:dyDescent="0.25">
      <c r="A41" s="46"/>
      <c r="B41" s="17" t="s">
        <v>30</v>
      </c>
      <c r="C41" s="209">
        <v>1</v>
      </c>
      <c r="D41" s="48">
        <v>0</v>
      </c>
      <c r="E41" s="48">
        <v>9000000</v>
      </c>
      <c r="F41" s="48">
        <v>0</v>
      </c>
      <c r="G41" s="48"/>
      <c r="H41" s="48">
        <v>0</v>
      </c>
      <c r="I41" s="48">
        <v>4500000</v>
      </c>
    </row>
    <row r="42" spans="1:9" ht="20.100000000000001" customHeight="1" x14ac:dyDescent="0.25">
      <c r="A42" s="24"/>
      <c r="B42" s="17" t="s">
        <v>102</v>
      </c>
      <c r="C42" s="200">
        <v>2</v>
      </c>
      <c r="D42" s="191">
        <v>750803000</v>
      </c>
      <c r="E42" s="20">
        <v>750803000</v>
      </c>
      <c r="F42" s="20">
        <v>7509000</v>
      </c>
      <c r="G42" s="41">
        <v>7509000</v>
      </c>
      <c r="H42" s="20">
        <v>255272000</v>
      </c>
      <c r="I42" s="20">
        <v>255272000</v>
      </c>
    </row>
    <row r="43" spans="1:9" ht="20.100000000000001" customHeight="1" x14ac:dyDescent="0.25">
      <c r="A43" s="24"/>
      <c r="B43" s="31" t="s">
        <v>103</v>
      </c>
      <c r="C43" s="200">
        <v>2</v>
      </c>
      <c r="D43" s="20">
        <v>0</v>
      </c>
      <c r="E43" s="10">
        <v>90002000</v>
      </c>
      <c r="F43" s="10">
        <v>0</v>
      </c>
      <c r="G43" s="10">
        <v>39863500</v>
      </c>
      <c r="H43" s="10">
        <v>0</v>
      </c>
      <c r="I43" s="10">
        <v>50000000</v>
      </c>
    </row>
    <row r="44" spans="1:9" ht="20.100000000000001" customHeight="1" x14ac:dyDescent="0.25">
      <c r="A44" s="24"/>
      <c r="B44" s="31" t="s">
        <v>233</v>
      </c>
      <c r="C44" s="200">
        <v>2</v>
      </c>
      <c r="D44" s="20">
        <v>0</v>
      </c>
      <c r="E44" s="10">
        <v>980000000</v>
      </c>
      <c r="F44" s="10">
        <v>0</v>
      </c>
      <c r="G44" s="10">
        <v>0</v>
      </c>
      <c r="H44" s="10">
        <v>0</v>
      </c>
      <c r="I44" s="10">
        <v>100000000</v>
      </c>
    </row>
    <row r="45" spans="1:9" ht="20.100000000000001" customHeight="1" x14ac:dyDescent="0.25">
      <c r="A45" s="24"/>
      <c r="B45" s="31" t="s">
        <v>234</v>
      </c>
      <c r="C45" s="200">
        <v>6</v>
      </c>
      <c r="D45" s="20">
        <v>0</v>
      </c>
      <c r="E45" s="10">
        <v>1048000000</v>
      </c>
      <c r="F45" s="10">
        <v>0</v>
      </c>
      <c r="G45" s="10">
        <v>244028000</v>
      </c>
      <c r="H45" s="10">
        <v>0</v>
      </c>
      <c r="I45" s="10">
        <v>281737000</v>
      </c>
    </row>
    <row r="46" spans="1:9" ht="20.100000000000001" customHeight="1" x14ac:dyDescent="0.25">
      <c r="A46" s="24"/>
      <c r="B46" s="24"/>
      <c r="C46" s="210"/>
      <c r="D46" s="182"/>
      <c r="E46" s="183"/>
      <c r="F46" s="183"/>
      <c r="G46" s="183"/>
      <c r="H46" s="183"/>
      <c r="I46" s="183"/>
    </row>
    <row r="47" spans="1:9" ht="20.100000000000001" customHeight="1" x14ac:dyDescent="0.25">
      <c r="A47" s="54" t="s">
        <v>235</v>
      </c>
      <c r="B47" s="55"/>
      <c r="C47" s="208">
        <v>8</v>
      </c>
      <c r="D47" s="56">
        <v>1500000000</v>
      </c>
      <c r="E47" s="56">
        <v>8519393000</v>
      </c>
      <c r="F47" s="56">
        <f>SUM(F48:F49)</f>
        <v>0</v>
      </c>
      <c r="G47" s="56">
        <v>955500000</v>
      </c>
      <c r="H47" s="56">
        <v>0</v>
      </c>
      <c r="I47" s="56">
        <v>6670573000</v>
      </c>
    </row>
    <row r="48" spans="1:9" ht="20.100000000000001" customHeight="1" x14ac:dyDescent="0.25">
      <c r="A48" s="24"/>
      <c r="B48" s="24" t="s">
        <v>154</v>
      </c>
      <c r="C48" s="210">
        <v>8</v>
      </c>
      <c r="D48" s="182">
        <v>1500000000</v>
      </c>
      <c r="E48" s="183">
        <v>8519393000</v>
      </c>
      <c r="F48" s="183"/>
      <c r="G48" s="183">
        <v>955500000</v>
      </c>
      <c r="H48" s="183"/>
      <c r="I48" s="183">
        <v>6670573000</v>
      </c>
    </row>
    <row r="49" spans="1:9" ht="15.75" thickBot="1" x14ac:dyDescent="0.3">
      <c r="A49" s="25"/>
      <c r="B49" s="25"/>
      <c r="C49" s="201"/>
      <c r="D49" s="42"/>
      <c r="E49" s="42"/>
      <c r="F49" s="42"/>
      <c r="G49" s="42"/>
      <c r="H49" s="42"/>
      <c r="I49" s="42"/>
    </row>
    <row r="50" spans="1:9" ht="24" customHeight="1" thickBot="1" x14ac:dyDescent="0.3">
      <c r="A50" s="215" t="s">
        <v>55</v>
      </c>
      <c r="B50" s="216"/>
      <c r="C50" s="211">
        <v>100</v>
      </c>
      <c r="D50" s="57">
        <v>57918413000</v>
      </c>
      <c r="E50" s="57">
        <v>267007775736</v>
      </c>
      <c r="F50" s="57">
        <v>35551136478</v>
      </c>
      <c r="G50" s="57">
        <v>127597715972</v>
      </c>
      <c r="H50" s="57">
        <f>SUM(H40,H36,H30,H25,H20,H17,H14,H8)</f>
        <v>15490864234</v>
      </c>
      <c r="I50" s="57">
        <v>52859496868</v>
      </c>
    </row>
    <row r="51" spans="1:9" x14ac:dyDescent="0.25">
      <c r="D51" s="186"/>
    </row>
    <row r="52" spans="1:9" x14ac:dyDescent="0.25">
      <c r="D52" s="186"/>
    </row>
    <row r="53" spans="1:9" x14ac:dyDescent="0.25">
      <c r="D53" s="186"/>
    </row>
    <row r="54" spans="1:9" x14ac:dyDescent="0.25">
      <c r="D54" s="192"/>
      <c r="E54" s="62"/>
      <c r="F54" s="62"/>
      <c r="G54" s="62"/>
      <c r="H54" s="62"/>
      <c r="I54" s="62"/>
    </row>
    <row r="55" spans="1:9" x14ac:dyDescent="0.25">
      <c r="D55" s="193"/>
      <c r="E55" s="58"/>
      <c r="F55" s="58"/>
      <c r="G55" s="58"/>
      <c r="H55" s="58"/>
      <c r="I55" s="58"/>
    </row>
    <row r="56" spans="1:9" x14ac:dyDescent="0.25">
      <c r="D56" s="193"/>
      <c r="E56" s="58"/>
      <c r="F56" s="58"/>
      <c r="G56" s="59"/>
      <c r="H56" s="59"/>
      <c r="I56" s="59"/>
    </row>
    <row r="57" spans="1:9" x14ac:dyDescent="0.25">
      <c r="D57" s="193"/>
      <c r="E57" s="60"/>
      <c r="F57" s="58"/>
      <c r="G57" s="58"/>
      <c r="H57" s="58"/>
      <c r="I57" s="58"/>
    </row>
    <row r="58" spans="1:9" x14ac:dyDescent="0.25">
      <c r="D58" s="58"/>
      <c r="E58" s="58"/>
      <c r="F58" s="58"/>
      <c r="G58" s="58"/>
      <c r="H58" s="58"/>
      <c r="I58" s="58"/>
    </row>
  </sheetData>
  <mergeCells count="14">
    <mergeCell ref="A50:B50"/>
    <mergeCell ref="G4:G6"/>
    <mergeCell ref="H4:H6"/>
    <mergeCell ref="I4:I6"/>
    <mergeCell ref="A1:I1"/>
    <mergeCell ref="A3:A6"/>
    <mergeCell ref="B3:B6"/>
    <mergeCell ref="C3:C6"/>
    <mergeCell ref="D3:E3"/>
    <mergeCell ref="F3:G3"/>
    <mergeCell ref="H3:I3"/>
    <mergeCell ref="D4:D6"/>
    <mergeCell ref="E4:E6"/>
    <mergeCell ref="F4:F6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tabSelected="1" workbookViewId="0">
      <selection activeCell="E2" sqref="E2"/>
    </sheetView>
  </sheetViews>
  <sheetFormatPr defaultRowHeight="15" x14ac:dyDescent="0.25"/>
  <cols>
    <col min="1" max="1" width="25.28515625" customWidth="1"/>
    <col min="2" max="2" width="15.5703125" customWidth="1"/>
    <col min="3" max="3" width="34.85546875" customWidth="1"/>
    <col min="4" max="4" width="22.28515625" customWidth="1"/>
    <col min="5" max="5" width="25.28515625" customWidth="1"/>
    <col min="7" max="7" width="18.140625" customWidth="1"/>
  </cols>
  <sheetData>
    <row r="1" spans="1:5" ht="47.25" customHeight="1" thickBot="1" x14ac:dyDescent="0.3">
      <c r="A1" s="230" t="s">
        <v>238</v>
      </c>
      <c r="B1" s="230"/>
      <c r="C1" s="230"/>
      <c r="D1" s="230"/>
      <c r="E1" s="230"/>
    </row>
    <row r="2" spans="1:5" ht="48.75" customHeight="1" thickBot="1" x14ac:dyDescent="0.3">
      <c r="A2" s="2" t="s">
        <v>56</v>
      </c>
      <c r="B2" s="2" t="s">
        <v>57</v>
      </c>
      <c r="C2" s="2" t="s">
        <v>35</v>
      </c>
      <c r="D2" s="2" t="s">
        <v>237</v>
      </c>
      <c r="E2" s="2" t="s">
        <v>239</v>
      </c>
    </row>
    <row r="3" spans="1:5" ht="27.95" customHeight="1" thickBot="1" x14ac:dyDescent="0.3">
      <c r="A3" s="5" t="s">
        <v>37</v>
      </c>
      <c r="B3" s="4">
        <v>17</v>
      </c>
      <c r="C3" s="3">
        <v>29766652353</v>
      </c>
      <c r="D3" s="6">
        <v>8815596391</v>
      </c>
      <c r="E3" s="6">
        <v>2220720000</v>
      </c>
    </row>
    <row r="4" spans="1:5" ht="27.95" customHeight="1" thickBot="1" x14ac:dyDescent="0.3">
      <c r="A4" s="5" t="s">
        <v>40</v>
      </c>
      <c r="B4" s="4">
        <v>2</v>
      </c>
      <c r="C4" s="3">
        <v>2087774000</v>
      </c>
      <c r="D4" s="3">
        <v>277690000</v>
      </c>
      <c r="E4" s="3">
        <v>977850000</v>
      </c>
    </row>
    <row r="5" spans="1:5" ht="27.95" customHeight="1" thickBot="1" x14ac:dyDescent="0.3">
      <c r="A5" s="5" t="s">
        <v>42</v>
      </c>
      <c r="B5" s="4">
        <v>13</v>
      </c>
      <c r="C5" s="3">
        <v>5768518000</v>
      </c>
      <c r="D5" s="3">
        <v>2453500000</v>
      </c>
      <c r="E5" s="3">
        <v>2077380000</v>
      </c>
    </row>
    <row r="6" spans="1:5" ht="27.95" customHeight="1" thickBot="1" x14ac:dyDescent="0.3">
      <c r="A6" s="5" t="s">
        <v>44</v>
      </c>
      <c r="B6" s="4">
        <v>19</v>
      </c>
      <c r="C6" s="3">
        <v>206775270657</v>
      </c>
      <c r="D6" s="3">
        <v>113680988885</v>
      </c>
      <c r="E6" s="3">
        <v>37769462868</v>
      </c>
    </row>
    <row r="7" spans="1:5" ht="27.95" customHeight="1" thickBot="1" x14ac:dyDescent="0.3">
      <c r="A7" s="5" t="s">
        <v>47</v>
      </c>
      <c r="B7" s="4">
        <v>2</v>
      </c>
      <c r="C7" s="3">
        <v>316560000</v>
      </c>
      <c r="D7" s="3">
        <v>0</v>
      </c>
      <c r="E7" s="9">
        <v>150001000</v>
      </c>
    </row>
    <row r="8" spans="1:5" ht="27.95" customHeight="1" thickBot="1" x14ac:dyDescent="0.3">
      <c r="A8" s="5" t="s">
        <v>48</v>
      </c>
      <c r="B8" s="4">
        <v>20</v>
      </c>
      <c r="C8" s="3">
        <v>3011310421</v>
      </c>
      <c r="D8" s="3">
        <v>701672891</v>
      </c>
      <c r="E8" s="9">
        <v>660001000</v>
      </c>
    </row>
    <row r="9" spans="1:5" ht="27.95" customHeight="1" thickBot="1" x14ac:dyDescent="0.3">
      <c r="A9" s="5" t="s">
        <v>52</v>
      </c>
      <c r="B9" s="4">
        <v>6</v>
      </c>
      <c r="C9" s="3">
        <v>7884492305</v>
      </c>
      <c r="D9" s="3">
        <v>421367305</v>
      </c>
      <c r="E9" s="9">
        <v>1642000000</v>
      </c>
    </row>
    <row r="10" spans="1:5" ht="27.95" customHeight="1" thickBot="1" x14ac:dyDescent="0.3">
      <c r="A10" s="5" t="s">
        <v>235</v>
      </c>
      <c r="B10" s="4">
        <v>8</v>
      </c>
      <c r="C10" s="3">
        <v>8519393000</v>
      </c>
      <c r="D10" s="3">
        <v>955500000</v>
      </c>
      <c r="E10" s="9">
        <v>6670573000</v>
      </c>
    </row>
    <row r="11" spans="1:5" ht="27.95" customHeight="1" thickBot="1" x14ac:dyDescent="0.3">
      <c r="A11" s="5" t="s">
        <v>58</v>
      </c>
      <c r="B11" s="4">
        <v>13</v>
      </c>
      <c r="C11" s="3">
        <v>2877805000</v>
      </c>
      <c r="D11" s="3">
        <v>291400500</v>
      </c>
      <c r="E11" s="3">
        <v>691509000</v>
      </c>
    </row>
    <row r="12" spans="1:5" ht="27.95" customHeight="1" thickBot="1" x14ac:dyDescent="0.3">
      <c r="A12" s="7" t="s">
        <v>59</v>
      </c>
      <c r="B12" s="7">
        <f>SUM(B3:B11)</f>
        <v>100</v>
      </c>
      <c r="C12" s="8">
        <f>SUM(C3:C11)</f>
        <v>267007775736</v>
      </c>
      <c r="D12" s="8">
        <f>SUM(D3:D11)</f>
        <v>127597715972</v>
      </c>
      <c r="E12" s="8">
        <f>SUM(E3:E11)</f>
        <v>52859496868</v>
      </c>
    </row>
    <row r="14" spans="1:5" x14ac:dyDescent="0.25">
      <c r="C14" s="180"/>
    </row>
    <row r="16" spans="1:5" x14ac:dyDescent="0.25">
      <c r="C16" s="180"/>
    </row>
    <row r="18" spans="3:4" x14ac:dyDescent="0.25">
      <c r="C18" s="212"/>
      <c r="D18" s="180"/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BBFC-B77B-41D1-9537-A15E95E87B20}">
  <sheetPr>
    <pageSetUpPr fitToPage="1"/>
  </sheetPr>
  <dimension ref="A1:J104"/>
  <sheetViews>
    <sheetView zoomScaleNormal="100" workbookViewId="0">
      <selection activeCell="L6" sqref="L6"/>
    </sheetView>
  </sheetViews>
  <sheetFormatPr defaultRowHeight="15" x14ac:dyDescent="0.25"/>
  <cols>
    <col min="1" max="1" width="3.42578125" customWidth="1"/>
    <col min="2" max="2" width="8.28515625" customWidth="1"/>
    <col min="3" max="3" width="15.85546875" customWidth="1"/>
    <col min="4" max="4" width="13.42578125" customWidth="1"/>
    <col min="5" max="5" width="7.5703125" customWidth="1"/>
    <col min="6" max="6" width="9.42578125" customWidth="1"/>
    <col min="7" max="7" width="15.85546875" customWidth="1"/>
    <col min="8" max="8" width="14.7109375" customWidth="1"/>
    <col min="9" max="9" width="13" customWidth="1"/>
  </cols>
  <sheetData>
    <row r="1" spans="1:10" ht="91.5" customHeight="1" thickBot="1" x14ac:dyDescent="0.3">
      <c r="A1" s="231" t="s">
        <v>228</v>
      </c>
      <c r="B1" s="231"/>
      <c r="C1" s="231"/>
      <c r="D1" s="231"/>
      <c r="E1" s="231"/>
      <c r="F1" s="231"/>
      <c r="G1" s="231"/>
      <c r="H1" s="231"/>
      <c r="I1" s="231"/>
    </row>
    <row r="2" spans="1:10" s="142" customFormat="1" ht="50.1" customHeight="1" x14ac:dyDescent="0.2">
      <c r="A2" s="145" t="s">
        <v>129</v>
      </c>
      <c r="B2" s="63" t="s">
        <v>105</v>
      </c>
      <c r="C2" s="63" t="s">
        <v>18</v>
      </c>
      <c r="D2" s="64" t="s">
        <v>104</v>
      </c>
      <c r="E2" s="63" t="s">
        <v>19</v>
      </c>
      <c r="F2" s="65" t="s">
        <v>107</v>
      </c>
      <c r="G2" s="66" t="s">
        <v>20</v>
      </c>
      <c r="H2" s="67" t="s">
        <v>106</v>
      </c>
      <c r="I2" s="65" t="s">
        <v>156</v>
      </c>
    </row>
    <row r="3" spans="1:10" s="142" customFormat="1" ht="36" customHeight="1" x14ac:dyDescent="0.2">
      <c r="A3" s="144">
        <v>1</v>
      </c>
      <c r="B3" s="243" t="s">
        <v>108</v>
      </c>
      <c r="C3" s="68" t="s">
        <v>0</v>
      </c>
      <c r="D3" s="69" t="s">
        <v>125</v>
      </c>
      <c r="E3" s="70" t="s">
        <v>1</v>
      </c>
      <c r="F3" s="69" t="s">
        <v>139</v>
      </c>
      <c r="G3" s="71">
        <v>12060030812</v>
      </c>
      <c r="H3" s="72">
        <v>6964951891</v>
      </c>
      <c r="I3" s="72">
        <v>700000000</v>
      </c>
    </row>
    <row r="4" spans="1:10" s="142" customFormat="1" ht="36" customHeight="1" x14ac:dyDescent="0.2">
      <c r="A4" s="144">
        <v>2</v>
      </c>
      <c r="B4" s="243"/>
      <c r="C4" s="68" t="s">
        <v>2</v>
      </c>
      <c r="D4" s="69" t="s">
        <v>125</v>
      </c>
      <c r="E4" s="73" t="s">
        <v>1</v>
      </c>
      <c r="F4" s="74" t="s">
        <v>140</v>
      </c>
      <c r="G4" s="75">
        <v>3845075492</v>
      </c>
      <c r="H4" s="76">
        <v>591899898</v>
      </c>
      <c r="I4" s="76">
        <v>160000000</v>
      </c>
    </row>
    <row r="5" spans="1:10" s="142" customFormat="1" ht="36" customHeight="1" x14ac:dyDescent="0.2">
      <c r="A5" s="144">
        <v>3</v>
      </c>
      <c r="B5" s="243"/>
      <c r="C5" s="68" t="s">
        <v>141</v>
      </c>
      <c r="D5" s="69" t="s">
        <v>125</v>
      </c>
      <c r="E5" s="70" t="s">
        <v>1</v>
      </c>
      <c r="F5" s="69" t="s">
        <v>61</v>
      </c>
      <c r="G5" s="71">
        <v>3852752216</v>
      </c>
      <c r="H5" s="77">
        <v>0</v>
      </c>
      <c r="I5" s="72">
        <v>100000000</v>
      </c>
    </row>
    <row r="6" spans="1:10" s="142" customFormat="1" ht="36" customHeight="1" x14ac:dyDescent="0.2">
      <c r="A6" s="144">
        <v>4</v>
      </c>
      <c r="B6" s="243"/>
      <c r="C6" s="68" t="s">
        <v>64</v>
      </c>
      <c r="D6" s="69" t="s">
        <v>125</v>
      </c>
      <c r="E6" s="70" t="s">
        <v>1</v>
      </c>
      <c r="F6" s="69" t="s">
        <v>63</v>
      </c>
      <c r="G6" s="71">
        <v>500318000</v>
      </c>
      <c r="H6" s="72">
        <v>0</v>
      </c>
      <c r="I6" s="72">
        <v>1000</v>
      </c>
    </row>
    <row r="7" spans="1:10" s="142" customFormat="1" ht="36" customHeight="1" x14ac:dyDescent="0.2">
      <c r="A7" s="144">
        <v>5</v>
      </c>
      <c r="B7" s="243"/>
      <c r="C7" s="68" t="s">
        <v>62</v>
      </c>
      <c r="D7" s="69" t="s">
        <v>125</v>
      </c>
      <c r="E7" s="70" t="s">
        <v>1</v>
      </c>
      <c r="F7" s="69" t="s">
        <v>63</v>
      </c>
      <c r="G7" s="71">
        <v>179736000</v>
      </c>
      <c r="H7" s="72">
        <v>0</v>
      </c>
      <c r="I7" s="72">
        <v>1000</v>
      </c>
    </row>
    <row r="8" spans="1:10" s="142" customFormat="1" ht="36" customHeight="1" x14ac:dyDescent="0.2">
      <c r="A8" s="144">
        <v>6</v>
      </c>
      <c r="B8" s="243"/>
      <c r="C8" s="68" t="s">
        <v>65</v>
      </c>
      <c r="D8" s="69" t="s">
        <v>125</v>
      </c>
      <c r="E8" s="70" t="s">
        <v>1</v>
      </c>
      <c r="F8" s="69" t="s">
        <v>66</v>
      </c>
      <c r="G8" s="71">
        <v>952000000</v>
      </c>
      <c r="H8" s="72">
        <v>0</v>
      </c>
      <c r="I8" s="72">
        <v>100000000</v>
      </c>
    </row>
    <row r="9" spans="1:10" s="142" customFormat="1" ht="36" customHeight="1" x14ac:dyDescent="0.2">
      <c r="A9" s="144">
        <v>7</v>
      </c>
      <c r="B9" s="243"/>
      <c r="C9" s="68" t="s">
        <v>67</v>
      </c>
      <c r="D9" s="69" t="s">
        <v>125</v>
      </c>
      <c r="E9" s="70" t="s">
        <v>1</v>
      </c>
      <c r="F9" s="69" t="s">
        <v>66</v>
      </c>
      <c r="G9" s="71">
        <v>12400000</v>
      </c>
      <c r="H9" s="72">
        <v>0</v>
      </c>
      <c r="I9" s="72">
        <v>1000000</v>
      </c>
    </row>
    <row r="10" spans="1:10" s="142" customFormat="1" ht="36" customHeight="1" x14ac:dyDescent="0.2">
      <c r="A10" s="144">
        <v>8</v>
      </c>
      <c r="B10" s="244"/>
      <c r="C10" s="68" t="s">
        <v>3</v>
      </c>
      <c r="D10" s="69" t="s">
        <v>125</v>
      </c>
      <c r="E10" s="70" t="s">
        <v>1</v>
      </c>
      <c r="F10" s="69" t="s">
        <v>61</v>
      </c>
      <c r="G10" s="71">
        <v>1792424333</v>
      </c>
      <c r="H10" s="72">
        <v>23151102</v>
      </c>
      <c r="I10" s="72">
        <v>212000000</v>
      </c>
    </row>
    <row r="11" spans="1:10" s="142" customFormat="1" ht="36" customHeight="1" x14ac:dyDescent="0.2">
      <c r="A11" s="144">
        <v>9</v>
      </c>
      <c r="B11" s="258" t="s">
        <v>110</v>
      </c>
      <c r="C11" s="78" t="s">
        <v>4</v>
      </c>
      <c r="D11" s="79" t="s">
        <v>109</v>
      </c>
      <c r="E11" s="80" t="s">
        <v>5</v>
      </c>
      <c r="F11" s="79" t="s">
        <v>79</v>
      </c>
      <c r="G11" s="81">
        <v>1391211800</v>
      </c>
      <c r="H11" s="81">
        <v>809525800</v>
      </c>
      <c r="I11" s="81">
        <v>480884000</v>
      </c>
    </row>
    <row r="12" spans="1:10" s="142" customFormat="1" ht="36" customHeight="1" x14ac:dyDescent="0.2">
      <c r="A12" s="144">
        <v>10</v>
      </c>
      <c r="B12" s="258"/>
      <c r="C12" s="78" t="s">
        <v>71</v>
      </c>
      <c r="D12" s="79" t="s">
        <v>109</v>
      </c>
      <c r="E12" s="80" t="s">
        <v>70</v>
      </c>
      <c r="F12" s="79" t="s">
        <v>79</v>
      </c>
      <c r="G12" s="82">
        <v>141652000</v>
      </c>
      <c r="H12" s="81">
        <v>115900000</v>
      </c>
      <c r="I12" s="81">
        <v>9150000</v>
      </c>
      <c r="J12" s="173"/>
    </row>
    <row r="13" spans="1:10" s="142" customFormat="1" ht="36" customHeight="1" x14ac:dyDescent="0.2">
      <c r="A13" s="144">
        <v>11</v>
      </c>
      <c r="B13" s="258"/>
      <c r="C13" s="78" t="s">
        <v>6</v>
      </c>
      <c r="D13" s="79" t="s">
        <v>109</v>
      </c>
      <c r="E13" s="80" t="s">
        <v>7</v>
      </c>
      <c r="F13" s="79" t="s">
        <v>69</v>
      </c>
      <c r="G13" s="81">
        <v>376200000</v>
      </c>
      <c r="H13" s="81">
        <v>113500000</v>
      </c>
      <c r="I13" s="81">
        <v>219000000</v>
      </c>
    </row>
    <row r="14" spans="1:10" s="142" customFormat="1" ht="36" customHeight="1" x14ac:dyDescent="0.2">
      <c r="A14" s="144">
        <v>12</v>
      </c>
      <c r="B14" s="258"/>
      <c r="C14" s="80" t="s">
        <v>22</v>
      </c>
      <c r="D14" s="79" t="s">
        <v>109</v>
      </c>
      <c r="E14" s="80" t="s">
        <v>1</v>
      </c>
      <c r="F14" s="79" t="s">
        <v>80</v>
      </c>
      <c r="G14" s="82">
        <v>90653700</v>
      </c>
      <c r="H14" s="81">
        <v>34469700</v>
      </c>
      <c r="I14" s="82">
        <v>15684000</v>
      </c>
    </row>
    <row r="15" spans="1:10" s="142" customFormat="1" ht="36" customHeight="1" x14ac:dyDescent="0.2">
      <c r="A15" s="144">
        <v>13</v>
      </c>
      <c r="B15" s="146" t="s">
        <v>231</v>
      </c>
      <c r="C15" s="214" t="s">
        <v>241</v>
      </c>
      <c r="D15" s="83" t="s">
        <v>124</v>
      </c>
      <c r="E15" s="138" t="s">
        <v>1</v>
      </c>
      <c r="F15" s="174" t="s">
        <v>77</v>
      </c>
      <c r="G15" s="175">
        <v>257198000</v>
      </c>
      <c r="H15" s="176">
        <v>162198000</v>
      </c>
      <c r="I15" s="175">
        <v>70000000</v>
      </c>
    </row>
    <row r="16" spans="1:10" s="142" customFormat="1" ht="36" customHeight="1" x14ac:dyDescent="0.2">
      <c r="A16" s="144">
        <v>14</v>
      </c>
      <c r="B16" s="262" t="s">
        <v>111</v>
      </c>
      <c r="C16" s="78" t="s">
        <v>92</v>
      </c>
      <c r="D16" s="79" t="s">
        <v>112</v>
      </c>
      <c r="E16" s="80" t="s">
        <v>1</v>
      </c>
      <c r="F16" s="79" t="s">
        <v>86</v>
      </c>
      <c r="G16" s="82">
        <v>87500000</v>
      </c>
      <c r="H16" s="84">
        <v>0</v>
      </c>
      <c r="I16" s="82">
        <v>35000000</v>
      </c>
    </row>
    <row r="17" spans="1:9" s="142" customFormat="1" ht="36" customHeight="1" x14ac:dyDescent="0.2">
      <c r="A17" s="144">
        <v>15</v>
      </c>
      <c r="B17" s="263"/>
      <c r="C17" s="78" t="s">
        <v>93</v>
      </c>
      <c r="D17" s="79" t="s">
        <v>112</v>
      </c>
      <c r="E17" s="80" t="s">
        <v>1</v>
      </c>
      <c r="F17" s="79" t="s">
        <v>86</v>
      </c>
      <c r="G17" s="82">
        <v>90000000</v>
      </c>
      <c r="H17" s="84">
        <v>0</v>
      </c>
      <c r="I17" s="82">
        <v>70000000</v>
      </c>
    </row>
    <row r="18" spans="1:9" s="142" customFormat="1" ht="36" customHeight="1" x14ac:dyDescent="0.2">
      <c r="A18" s="144">
        <v>16</v>
      </c>
      <c r="B18" s="263"/>
      <c r="C18" s="78" t="s">
        <v>142</v>
      </c>
      <c r="D18" s="79" t="s">
        <v>112</v>
      </c>
      <c r="E18" s="80" t="s">
        <v>1</v>
      </c>
      <c r="F18" s="79" t="s">
        <v>143</v>
      </c>
      <c r="G18" s="82">
        <v>4050000000</v>
      </c>
      <c r="H18" s="84">
        <v>0</v>
      </c>
      <c r="I18" s="82">
        <v>10000000</v>
      </c>
    </row>
    <row r="19" spans="1:9" s="142" customFormat="1" ht="36" customHeight="1" x14ac:dyDescent="0.2">
      <c r="A19" s="144">
        <v>17</v>
      </c>
      <c r="B19" s="264"/>
      <c r="C19" s="78" t="s">
        <v>144</v>
      </c>
      <c r="D19" s="79" t="s">
        <v>112</v>
      </c>
      <c r="E19" s="80" t="s">
        <v>1</v>
      </c>
      <c r="F19" s="79" t="s">
        <v>145</v>
      </c>
      <c r="G19" s="82">
        <v>87500000</v>
      </c>
      <c r="H19" s="84">
        <f>SUM(H1:H2)</f>
        <v>0</v>
      </c>
      <c r="I19" s="82">
        <v>38000000</v>
      </c>
    </row>
    <row r="20" spans="1:9" s="142" customFormat="1" ht="36" customHeight="1" x14ac:dyDescent="0.2">
      <c r="A20" s="144">
        <v>18</v>
      </c>
      <c r="B20" s="245" t="s">
        <v>223</v>
      </c>
      <c r="C20" s="85" t="s">
        <v>9</v>
      </c>
      <c r="D20" s="86" t="s">
        <v>40</v>
      </c>
      <c r="E20" s="87" t="s">
        <v>10</v>
      </c>
      <c r="F20" s="86" t="s">
        <v>60</v>
      </c>
      <c r="G20" s="90">
        <v>1789578000</v>
      </c>
      <c r="H20" s="89">
        <v>277690000</v>
      </c>
      <c r="I20" s="88">
        <v>679654000</v>
      </c>
    </row>
    <row r="21" spans="1:9" s="142" customFormat="1" ht="36" customHeight="1" x14ac:dyDescent="0.2">
      <c r="A21" s="144">
        <v>19</v>
      </c>
      <c r="B21" s="245"/>
      <c r="C21" s="91" t="s">
        <v>17</v>
      </c>
      <c r="D21" s="86" t="s">
        <v>40</v>
      </c>
      <c r="E21" s="87" t="s">
        <v>11</v>
      </c>
      <c r="F21" s="86" t="s">
        <v>130</v>
      </c>
      <c r="G21" s="90">
        <v>298196000</v>
      </c>
      <c r="H21" s="92">
        <v>0</v>
      </c>
      <c r="I21" s="88">
        <v>298196000</v>
      </c>
    </row>
    <row r="22" spans="1:9" s="142" customFormat="1" ht="36" customHeight="1" x14ac:dyDescent="0.2">
      <c r="A22" s="144">
        <v>20</v>
      </c>
      <c r="B22" s="232" t="s">
        <v>113</v>
      </c>
      <c r="C22" s="164" t="s">
        <v>8</v>
      </c>
      <c r="D22" s="164" t="s">
        <v>114</v>
      </c>
      <c r="E22" s="140" t="s">
        <v>11</v>
      </c>
      <c r="F22" s="164" t="s">
        <v>130</v>
      </c>
      <c r="G22" s="165">
        <v>40600000</v>
      </c>
      <c r="H22" s="165">
        <v>0</v>
      </c>
      <c r="I22" s="165">
        <v>40600000</v>
      </c>
    </row>
    <row r="23" spans="1:9" s="142" customFormat="1" ht="36" customHeight="1" x14ac:dyDescent="0.2">
      <c r="A23" s="144">
        <v>21</v>
      </c>
      <c r="B23" s="233"/>
      <c r="C23" s="162" t="s">
        <v>14</v>
      </c>
      <c r="D23" s="164" t="s">
        <v>114</v>
      </c>
      <c r="E23" s="140" t="s">
        <v>1</v>
      </c>
      <c r="F23" s="139" t="s">
        <v>74</v>
      </c>
      <c r="G23" s="141">
        <v>645527000</v>
      </c>
      <c r="H23" s="141">
        <v>607882000</v>
      </c>
      <c r="I23" s="166">
        <v>37645000</v>
      </c>
    </row>
    <row r="24" spans="1:9" s="142" customFormat="1" ht="36" customHeight="1" x14ac:dyDescent="0.2">
      <c r="A24" s="144">
        <v>22</v>
      </c>
      <c r="B24" s="233"/>
      <c r="C24" s="162" t="s">
        <v>16</v>
      </c>
      <c r="D24" s="164" t="s">
        <v>114</v>
      </c>
      <c r="E24" s="140" t="s">
        <v>1</v>
      </c>
      <c r="F24" s="139" t="s">
        <v>148</v>
      </c>
      <c r="G24" s="141">
        <v>1587605000</v>
      </c>
      <c r="H24" s="141">
        <v>1282142000</v>
      </c>
      <c r="I24" s="166">
        <v>305463000</v>
      </c>
    </row>
    <row r="25" spans="1:9" s="142" customFormat="1" ht="36" customHeight="1" x14ac:dyDescent="0.2">
      <c r="A25" s="144">
        <v>23</v>
      </c>
      <c r="B25" s="233"/>
      <c r="C25" s="140" t="s">
        <v>12</v>
      </c>
      <c r="D25" s="164" t="s">
        <v>114</v>
      </c>
      <c r="E25" s="140" t="s">
        <v>10</v>
      </c>
      <c r="F25" s="140" t="s">
        <v>73</v>
      </c>
      <c r="G25" s="141">
        <v>472017000</v>
      </c>
      <c r="H25" s="141">
        <v>180961000</v>
      </c>
      <c r="I25" s="166">
        <v>291056000</v>
      </c>
    </row>
    <row r="26" spans="1:9" s="142" customFormat="1" ht="36" customHeight="1" x14ac:dyDescent="0.2">
      <c r="A26" s="144">
        <v>24</v>
      </c>
      <c r="B26" s="233"/>
      <c r="C26" s="162" t="s">
        <v>13</v>
      </c>
      <c r="D26" s="164" t="s">
        <v>114</v>
      </c>
      <c r="E26" s="140" t="s">
        <v>76</v>
      </c>
      <c r="F26" s="167" t="s">
        <v>80</v>
      </c>
      <c r="G26" s="141">
        <v>477020000</v>
      </c>
      <c r="H26" s="141">
        <v>102697000</v>
      </c>
      <c r="I26" s="166">
        <v>104516000</v>
      </c>
    </row>
    <row r="27" spans="1:9" s="142" customFormat="1" ht="36" customHeight="1" x14ac:dyDescent="0.2">
      <c r="A27" s="144">
        <v>25</v>
      </c>
      <c r="B27" s="233"/>
      <c r="C27" s="163" t="s">
        <v>15</v>
      </c>
      <c r="D27" s="164" t="s">
        <v>114</v>
      </c>
      <c r="E27" s="168" t="s">
        <v>1</v>
      </c>
      <c r="F27" s="164" t="s">
        <v>151</v>
      </c>
      <c r="G27" s="165">
        <v>934601000</v>
      </c>
      <c r="H27" s="165">
        <v>0</v>
      </c>
      <c r="I27" s="165">
        <v>200000000</v>
      </c>
    </row>
    <row r="28" spans="1:9" s="142" customFormat="1" ht="36" customHeight="1" x14ac:dyDescent="0.2">
      <c r="A28" s="144">
        <v>26</v>
      </c>
      <c r="B28" s="233"/>
      <c r="C28" s="162" t="s">
        <v>222</v>
      </c>
      <c r="D28" s="164" t="s">
        <v>114</v>
      </c>
      <c r="E28" s="140" t="s">
        <v>1</v>
      </c>
      <c r="F28" s="139" t="s">
        <v>95</v>
      </c>
      <c r="G28" s="141">
        <v>62152000</v>
      </c>
      <c r="H28" s="141">
        <v>18038000</v>
      </c>
      <c r="I28" s="166">
        <v>44114000</v>
      </c>
    </row>
    <row r="29" spans="1:9" s="142" customFormat="1" ht="36" customHeight="1" x14ac:dyDescent="0.2">
      <c r="A29" s="144">
        <v>27</v>
      </c>
      <c r="B29" s="233"/>
      <c r="C29" s="162" t="s">
        <v>75</v>
      </c>
      <c r="D29" s="164" t="s">
        <v>114</v>
      </c>
      <c r="E29" s="140" t="s">
        <v>1</v>
      </c>
      <c r="F29" s="167" t="s">
        <v>95</v>
      </c>
      <c r="G29" s="141">
        <v>684106000</v>
      </c>
      <c r="H29" s="141">
        <v>235260000</v>
      </c>
      <c r="I29" s="166">
        <v>448846000</v>
      </c>
    </row>
    <row r="30" spans="1:9" s="142" customFormat="1" ht="36" customHeight="1" x14ac:dyDescent="0.2">
      <c r="A30" s="144">
        <v>28</v>
      </c>
      <c r="B30" s="233"/>
      <c r="C30" s="162" t="s">
        <v>78</v>
      </c>
      <c r="D30" s="164" t="s">
        <v>114</v>
      </c>
      <c r="E30" s="140" t="s">
        <v>1</v>
      </c>
      <c r="F30" s="139" t="s">
        <v>77</v>
      </c>
      <c r="G30" s="141">
        <v>361451000</v>
      </c>
      <c r="H30" s="141">
        <v>8221000</v>
      </c>
      <c r="I30" s="166">
        <v>120000000</v>
      </c>
    </row>
    <row r="31" spans="1:9" s="142" customFormat="1" ht="36" customHeight="1" x14ac:dyDescent="0.2">
      <c r="A31" s="144">
        <v>29</v>
      </c>
      <c r="B31" s="233"/>
      <c r="C31" s="162" t="s">
        <v>17</v>
      </c>
      <c r="D31" s="164" t="s">
        <v>114</v>
      </c>
      <c r="E31" s="140" t="s">
        <v>11</v>
      </c>
      <c r="F31" s="139" t="s">
        <v>130</v>
      </c>
      <c r="G31" s="141">
        <v>356575000</v>
      </c>
      <c r="H31" s="141">
        <v>0</v>
      </c>
      <c r="I31" s="166">
        <v>356575000</v>
      </c>
    </row>
    <row r="32" spans="1:9" s="142" customFormat="1" ht="36" customHeight="1" x14ac:dyDescent="0.2">
      <c r="A32" s="144">
        <v>30</v>
      </c>
      <c r="B32" s="233"/>
      <c r="C32" s="162" t="s">
        <v>146</v>
      </c>
      <c r="D32" s="164" t="s">
        <v>114</v>
      </c>
      <c r="E32" s="140" t="s">
        <v>1</v>
      </c>
      <c r="F32" s="139" t="s">
        <v>147</v>
      </c>
      <c r="G32" s="141">
        <v>95050000</v>
      </c>
      <c r="H32" s="141">
        <v>8496000</v>
      </c>
      <c r="I32" s="166">
        <v>86554000</v>
      </c>
    </row>
    <row r="33" spans="1:9" s="142" customFormat="1" ht="36" customHeight="1" x14ac:dyDescent="0.2">
      <c r="A33" s="144">
        <v>31</v>
      </c>
      <c r="B33" s="169"/>
      <c r="C33" s="162" t="s">
        <v>149</v>
      </c>
      <c r="D33" s="164" t="s">
        <v>114</v>
      </c>
      <c r="E33" s="140" t="s">
        <v>1</v>
      </c>
      <c r="F33" s="139" t="s">
        <v>95</v>
      </c>
      <c r="G33" s="141">
        <v>19046000</v>
      </c>
      <c r="H33" s="141">
        <v>9803000</v>
      </c>
      <c r="I33" s="166">
        <v>9243000</v>
      </c>
    </row>
    <row r="34" spans="1:9" s="142" customFormat="1" ht="36" customHeight="1" x14ac:dyDescent="0.2">
      <c r="A34" s="144">
        <v>32</v>
      </c>
      <c r="B34" s="169"/>
      <c r="C34" s="162" t="s">
        <v>150</v>
      </c>
      <c r="D34" s="164" t="s">
        <v>114</v>
      </c>
      <c r="E34" s="140" t="s">
        <v>1</v>
      </c>
      <c r="F34" s="139" t="s">
        <v>91</v>
      </c>
      <c r="G34" s="141">
        <v>32768000</v>
      </c>
      <c r="H34" s="141">
        <v>0</v>
      </c>
      <c r="I34" s="166">
        <v>32768000</v>
      </c>
    </row>
    <row r="35" spans="1:9" s="143" customFormat="1" ht="36" customHeight="1" x14ac:dyDescent="0.2">
      <c r="A35" s="144">
        <v>33</v>
      </c>
      <c r="B35" s="246" t="s">
        <v>115</v>
      </c>
      <c r="C35" s="70" t="s">
        <v>168</v>
      </c>
      <c r="D35" s="69" t="s">
        <v>175</v>
      </c>
      <c r="E35" s="70" t="s">
        <v>165</v>
      </c>
      <c r="F35" s="69" t="s">
        <v>166</v>
      </c>
      <c r="G35" s="72">
        <v>6611570556</v>
      </c>
      <c r="H35" s="72">
        <v>6381570556</v>
      </c>
      <c r="I35" s="72">
        <v>230000000</v>
      </c>
    </row>
    <row r="36" spans="1:9" s="143" customFormat="1" ht="36" customHeight="1" x14ac:dyDescent="0.2">
      <c r="A36" s="144">
        <v>34</v>
      </c>
      <c r="B36" s="246"/>
      <c r="C36" s="70" t="s">
        <v>170</v>
      </c>
      <c r="D36" s="69" t="s">
        <v>175</v>
      </c>
      <c r="E36" s="69" t="s">
        <v>171</v>
      </c>
      <c r="F36" s="69" t="s">
        <v>81</v>
      </c>
      <c r="G36" s="72">
        <v>84562195886</v>
      </c>
      <c r="H36" s="154">
        <v>42707949193</v>
      </c>
      <c r="I36" s="72">
        <v>18498572434</v>
      </c>
    </row>
    <row r="37" spans="1:9" s="143" customFormat="1" ht="36" customHeight="1" x14ac:dyDescent="0.2">
      <c r="A37" s="144">
        <v>35</v>
      </c>
      <c r="B37" s="246"/>
      <c r="C37" s="70" t="s">
        <v>172</v>
      </c>
      <c r="D37" s="69" t="s">
        <v>175</v>
      </c>
      <c r="E37" s="69" t="s">
        <v>171</v>
      </c>
      <c r="F37" s="69" t="s">
        <v>173</v>
      </c>
      <c r="G37" s="72">
        <v>84234745375</v>
      </c>
      <c r="H37" s="72">
        <v>42652352974</v>
      </c>
      <c r="I37" s="72">
        <v>18270614434</v>
      </c>
    </row>
    <row r="38" spans="1:9" s="143" customFormat="1" ht="36" customHeight="1" x14ac:dyDescent="0.2">
      <c r="A38" s="144">
        <v>36</v>
      </c>
      <c r="B38" s="246"/>
      <c r="C38" s="70" t="s">
        <v>174</v>
      </c>
      <c r="D38" s="69" t="s">
        <v>175</v>
      </c>
      <c r="E38" s="69" t="s">
        <v>171</v>
      </c>
      <c r="F38" s="69" t="s">
        <v>81</v>
      </c>
      <c r="G38" s="72">
        <v>327450511</v>
      </c>
      <c r="H38" s="72">
        <v>55596219</v>
      </c>
      <c r="I38" s="72">
        <v>227958000</v>
      </c>
    </row>
    <row r="39" spans="1:9" s="142" customFormat="1" ht="36" customHeight="1" x14ac:dyDescent="0.2">
      <c r="A39" s="144">
        <v>37</v>
      </c>
      <c r="B39" s="247"/>
      <c r="C39" s="70" t="s">
        <v>167</v>
      </c>
      <c r="D39" s="69" t="s">
        <v>175</v>
      </c>
      <c r="E39" s="70" t="s">
        <v>169</v>
      </c>
      <c r="F39" s="69" t="s">
        <v>83</v>
      </c>
      <c r="G39" s="72">
        <v>7541987321</v>
      </c>
      <c r="H39" s="72">
        <v>7488987321</v>
      </c>
      <c r="I39" s="72">
        <v>53000000</v>
      </c>
    </row>
    <row r="40" spans="1:9" s="142" customFormat="1" ht="36" customHeight="1" x14ac:dyDescent="0.2">
      <c r="A40" s="144">
        <v>38</v>
      </c>
      <c r="B40" s="147" t="s">
        <v>126</v>
      </c>
      <c r="C40" s="87" t="s">
        <v>94</v>
      </c>
      <c r="D40" s="86" t="s">
        <v>176</v>
      </c>
      <c r="E40" s="87" t="s">
        <v>1</v>
      </c>
      <c r="F40" s="86" t="s">
        <v>66</v>
      </c>
      <c r="G40" s="90">
        <v>105000000</v>
      </c>
      <c r="H40" s="89">
        <v>7000000</v>
      </c>
      <c r="I40" s="90">
        <v>11000000</v>
      </c>
    </row>
    <row r="41" spans="1:9" s="142" customFormat="1" ht="36" customHeight="1" x14ac:dyDescent="0.2">
      <c r="A41" s="144">
        <v>39</v>
      </c>
      <c r="B41" s="256" t="s">
        <v>116</v>
      </c>
      <c r="C41" s="93" t="s">
        <v>24</v>
      </c>
      <c r="D41" s="94" t="s">
        <v>177</v>
      </c>
      <c r="E41" s="93" t="s">
        <v>1</v>
      </c>
      <c r="F41" s="94" t="s">
        <v>178</v>
      </c>
      <c r="G41" s="95">
        <v>1187012379</v>
      </c>
      <c r="H41" s="95">
        <v>788676043</v>
      </c>
      <c r="I41" s="95">
        <v>10000</v>
      </c>
    </row>
    <row r="42" spans="1:9" s="142" customFormat="1" ht="36" customHeight="1" x14ac:dyDescent="0.2">
      <c r="A42" s="144">
        <v>40</v>
      </c>
      <c r="B42" s="257"/>
      <c r="C42" s="93" t="s">
        <v>23</v>
      </c>
      <c r="D42" s="94" t="s">
        <v>177</v>
      </c>
      <c r="E42" s="93" t="s">
        <v>179</v>
      </c>
      <c r="F42" s="94" t="s">
        <v>180</v>
      </c>
      <c r="G42" s="95">
        <v>958470000</v>
      </c>
      <c r="H42" s="95">
        <v>276731275</v>
      </c>
      <c r="I42" s="95">
        <v>10000</v>
      </c>
    </row>
    <row r="43" spans="1:9" s="142" customFormat="1" ht="36" customHeight="1" x14ac:dyDescent="0.2">
      <c r="A43" s="144">
        <v>41</v>
      </c>
      <c r="B43" s="257"/>
      <c r="C43" s="93" t="s">
        <v>181</v>
      </c>
      <c r="D43" s="94" t="s">
        <v>177</v>
      </c>
      <c r="E43" s="94" t="s">
        <v>182</v>
      </c>
      <c r="F43" s="94" t="s">
        <v>183</v>
      </c>
      <c r="G43" s="95">
        <v>3979776311</v>
      </c>
      <c r="H43" s="95">
        <v>1655332828</v>
      </c>
      <c r="I43" s="95">
        <v>227023000</v>
      </c>
    </row>
    <row r="44" spans="1:9" s="142" customFormat="1" ht="36" customHeight="1" x14ac:dyDescent="0.2">
      <c r="A44" s="144">
        <v>42</v>
      </c>
      <c r="B44" s="257"/>
      <c r="C44" s="93" t="s">
        <v>184</v>
      </c>
      <c r="D44" s="94" t="s">
        <v>177</v>
      </c>
      <c r="E44" s="93" t="s">
        <v>185</v>
      </c>
      <c r="F44" s="94" t="s">
        <v>153</v>
      </c>
      <c r="G44" s="95">
        <v>563211223</v>
      </c>
      <c r="H44" s="95">
        <v>342166025</v>
      </c>
      <c r="I44" s="95">
        <v>10000</v>
      </c>
    </row>
    <row r="45" spans="1:9" s="142" customFormat="1" ht="36" customHeight="1" x14ac:dyDescent="0.2">
      <c r="A45" s="144">
        <v>43</v>
      </c>
      <c r="B45" s="257"/>
      <c r="C45" s="93" t="s">
        <v>186</v>
      </c>
      <c r="D45" s="94" t="s">
        <v>177</v>
      </c>
      <c r="E45" s="93" t="s">
        <v>1</v>
      </c>
      <c r="F45" s="94" t="s">
        <v>153</v>
      </c>
      <c r="G45" s="95">
        <v>1229195009</v>
      </c>
      <c r="H45" s="95">
        <v>237436799</v>
      </c>
      <c r="I45" s="95">
        <v>84082000</v>
      </c>
    </row>
    <row r="46" spans="1:9" s="142" customFormat="1" ht="36" customHeight="1" x14ac:dyDescent="0.2">
      <c r="A46" s="144">
        <v>44</v>
      </c>
      <c r="B46" s="257"/>
      <c r="C46" s="93" t="s">
        <v>187</v>
      </c>
      <c r="D46" s="94" t="s">
        <v>177</v>
      </c>
      <c r="E46" s="93" t="s">
        <v>188</v>
      </c>
      <c r="F46" s="94" t="s">
        <v>153</v>
      </c>
      <c r="G46" s="95">
        <v>1046875632</v>
      </c>
      <c r="H46" s="95">
        <v>864266205</v>
      </c>
      <c r="I46" s="95">
        <v>49418000</v>
      </c>
    </row>
    <row r="47" spans="1:9" s="142" customFormat="1" ht="36" customHeight="1" x14ac:dyDescent="0.2">
      <c r="A47" s="144">
        <v>45</v>
      </c>
      <c r="B47" s="257"/>
      <c r="C47" s="93" t="s">
        <v>189</v>
      </c>
      <c r="D47" s="94" t="s">
        <v>177</v>
      </c>
      <c r="E47" s="93" t="s">
        <v>1</v>
      </c>
      <c r="F47" s="94" t="s">
        <v>190</v>
      </c>
      <c r="G47" s="95">
        <v>387703284</v>
      </c>
      <c r="H47" s="95">
        <v>169023922</v>
      </c>
      <c r="I47" s="96">
        <v>10000</v>
      </c>
    </row>
    <row r="48" spans="1:9" s="142" customFormat="1" ht="36" customHeight="1" x14ac:dyDescent="0.2">
      <c r="A48" s="144">
        <v>46</v>
      </c>
      <c r="B48" s="257"/>
      <c r="C48" s="93" t="s">
        <v>191</v>
      </c>
      <c r="D48" s="94" t="s">
        <v>177</v>
      </c>
      <c r="E48" s="93" t="s">
        <v>185</v>
      </c>
      <c r="F48" s="94" t="s">
        <v>190</v>
      </c>
      <c r="G48" s="95">
        <v>11798495204</v>
      </c>
      <c r="H48" s="95">
        <v>8986095976</v>
      </c>
      <c r="I48" s="96">
        <v>10000</v>
      </c>
    </row>
    <row r="49" spans="1:9" s="142" customFormat="1" ht="36" customHeight="1" x14ac:dyDescent="0.2">
      <c r="A49" s="144">
        <v>47</v>
      </c>
      <c r="B49" s="257"/>
      <c r="C49" s="93" t="s">
        <v>192</v>
      </c>
      <c r="D49" s="94" t="s">
        <v>177</v>
      </c>
      <c r="E49" s="93" t="s">
        <v>1</v>
      </c>
      <c r="F49" s="94" t="s">
        <v>190</v>
      </c>
      <c r="G49" s="95">
        <v>275999353</v>
      </c>
      <c r="H49" s="95">
        <v>64688902</v>
      </c>
      <c r="I49" s="95">
        <v>33633000</v>
      </c>
    </row>
    <row r="50" spans="1:9" s="142" customFormat="1" ht="36" customHeight="1" x14ac:dyDescent="0.2">
      <c r="A50" s="144">
        <v>48</v>
      </c>
      <c r="B50" s="257"/>
      <c r="C50" s="93" t="s">
        <v>193</v>
      </c>
      <c r="D50" s="94" t="s">
        <v>177</v>
      </c>
      <c r="E50" s="93" t="s">
        <v>185</v>
      </c>
      <c r="F50" s="94" t="s">
        <v>190</v>
      </c>
      <c r="G50" s="95">
        <v>998935599</v>
      </c>
      <c r="H50" s="95">
        <v>260556109</v>
      </c>
      <c r="I50" s="95">
        <v>84082000</v>
      </c>
    </row>
    <row r="51" spans="1:9" s="142" customFormat="1" ht="36" customHeight="1" x14ac:dyDescent="0.2">
      <c r="A51" s="144">
        <v>49</v>
      </c>
      <c r="B51" s="257"/>
      <c r="C51" s="93" t="s">
        <v>194</v>
      </c>
      <c r="D51" s="94" t="s">
        <v>177</v>
      </c>
      <c r="E51" s="93" t="s">
        <v>1</v>
      </c>
      <c r="F51" s="94" t="s">
        <v>190</v>
      </c>
      <c r="G51" s="95">
        <v>126135000</v>
      </c>
      <c r="H51" s="95">
        <v>1136000</v>
      </c>
      <c r="I51" s="95">
        <v>10000</v>
      </c>
    </row>
    <row r="52" spans="1:9" s="142" customFormat="1" ht="36" customHeight="1" x14ac:dyDescent="0.2">
      <c r="A52" s="144">
        <v>50</v>
      </c>
      <c r="B52" s="257"/>
      <c r="C52" s="93" t="s">
        <v>195</v>
      </c>
      <c r="D52" s="94" t="s">
        <v>177</v>
      </c>
      <c r="E52" s="93" t="s">
        <v>1</v>
      </c>
      <c r="F52" s="94" t="s">
        <v>196</v>
      </c>
      <c r="G52" s="95">
        <v>305616809</v>
      </c>
      <c r="H52" s="95">
        <v>267730602</v>
      </c>
      <c r="I52" s="95">
        <v>10000</v>
      </c>
    </row>
    <row r="53" spans="1:9" s="142" customFormat="1" ht="36" customHeight="1" x14ac:dyDescent="0.2">
      <c r="A53" s="144">
        <v>51</v>
      </c>
      <c r="B53" s="257"/>
      <c r="C53" s="93" t="s">
        <v>197</v>
      </c>
      <c r="D53" s="94" t="s">
        <v>177</v>
      </c>
      <c r="E53" s="93" t="s">
        <v>1</v>
      </c>
      <c r="F53" s="94" t="s">
        <v>158</v>
      </c>
      <c r="G53" s="95">
        <v>534895205</v>
      </c>
      <c r="H53" s="95">
        <v>473691936</v>
      </c>
      <c r="I53" s="95">
        <v>10000</v>
      </c>
    </row>
    <row r="54" spans="1:9" s="142" customFormat="1" ht="45" customHeight="1" x14ac:dyDescent="0.2">
      <c r="A54" s="144">
        <v>52</v>
      </c>
      <c r="B54" s="251" t="s">
        <v>221</v>
      </c>
      <c r="C54" s="155" t="s">
        <v>198</v>
      </c>
      <c r="D54" s="177" t="s">
        <v>47</v>
      </c>
      <c r="E54" s="178" t="s">
        <v>1</v>
      </c>
      <c r="F54" s="177" t="s">
        <v>63</v>
      </c>
      <c r="G54" s="97">
        <v>29000000</v>
      </c>
      <c r="H54" s="97">
        <v>0</v>
      </c>
      <c r="I54" s="97">
        <v>1000</v>
      </c>
    </row>
    <row r="55" spans="1:9" s="142" customFormat="1" ht="45" customHeight="1" x14ac:dyDescent="0.2">
      <c r="A55" s="144">
        <v>53</v>
      </c>
      <c r="B55" s="252"/>
      <c r="C55" s="98" t="s">
        <v>199</v>
      </c>
      <c r="D55" s="177" t="s">
        <v>47</v>
      </c>
      <c r="E55" s="178" t="s">
        <v>1</v>
      </c>
      <c r="F55" s="99" t="s">
        <v>66</v>
      </c>
      <c r="G55" s="100">
        <v>287560000</v>
      </c>
      <c r="H55" s="100">
        <v>0</v>
      </c>
      <c r="I55" s="100">
        <v>150000000</v>
      </c>
    </row>
    <row r="56" spans="1:9" s="142" customFormat="1" ht="30" customHeight="1" x14ac:dyDescent="0.2">
      <c r="A56" s="144">
        <v>54</v>
      </c>
      <c r="B56" s="253" t="s">
        <v>119</v>
      </c>
      <c r="C56" s="101" t="s">
        <v>25</v>
      </c>
      <c r="D56" s="102" t="s">
        <v>117</v>
      </c>
      <c r="E56" s="101" t="s">
        <v>1</v>
      </c>
      <c r="F56" s="102" t="s">
        <v>130</v>
      </c>
      <c r="G56" s="103">
        <v>750000</v>
      </c>
      <c r="H56" s="104">
        <v>0</v>
      </c>
      <c r="I56" s="103">
        <v>750000</v>
      </c>
    </row>
    <row r="57" spans="1:9" s="142" customFormat="1" ht="30" customHeight="1" x14ac:dyDescent="0.2">
      <c r="A57" s="144">
        <v>55</v>
      </c>
      <c r="B57" s="254"/>
      <c r="C57" s="105" t="s">
        <v>27</v>
      </c>
      <c r="D57" s="102" t="s">
        <v>117</v>
      </c>
      <c r="E57" s="101" t="s">
        <v>1</v>
      </c>
      <c r="F57" s="102" t="s">
        <v>131</v>
      </c>
      <c r="G57" s="103">
        <v>120000000</v>
      </c>
      <c r="H57" s="103">
        <v>0</v>
      </c>
      <c r="I57" s="103">
        <v>40000000</v>
      </c>
    </row>
    <row r="58" spans="1:9" s="142" customFormat="1" ht="30" customHeight="1" x14ac:dyDescent="0.2">
      <c r="A58" s="144">
        <v>56</v>
      </c>
      <c r="B58" s="254"/>
      <c r="C58" s="101" t="s">
        <v>26</v>
      </c>
      <c r="D58" s="102" t="s">
        <v>117</v>
      </c>
      <c r="E58" s="101" t="s">
        <v>1</v>
      </c>
      <c r="F58" s="102" t="s">
        <v>132</v>
      </c>
      <c r="G58" s="103">
        <v>750000000</v>
      </c>
      <c r="H58" s="103">
        <v>30000000</v>
      </c>
      <c r="I58" s="103">
        <v>95000000</v>
      </c>
    </row>
    <row r="59" spans="1:9" s="142" customFormat="1" ht="30" customHeight="1" x14ac:dyDescent="0.2">
      <c r="A59" s="144">
        <v>57</v>
      </c>
      <c r="B59" s="254"/>
      <c r="C59" s="101" t="s">
        <v>84</v>
      </c>
      <c r="D59" s="102" t="s">
        <v>117</v>
      </c>
      <c r="E59" s="101" t="s">
        <v>1</v>
      </c>
      <c r="F59" s="102" t="s">
        <v>133</v>
      </c>
      <c r="G59" s="103">
        <v>350000000</v>
      </c>
      <c r="H59" s="103">
        <v>30000000</v>
      </c>
      <c r="I59" s="103">
        <v>75000000</v>
      </c>
    </row>
    <row r="60" spans="1:9" s="142" customFormat="1" ht="30" customHeight="1" x14ac:dyDescent="0.2">
      <c r="A60" s="144">
        <v>58</v>
      </c>
      <c r="B60" s="254"/>
      <c r="C60" s="101" t="s">
        <v>82</v>
      </c>
      <c r="D60" s="102" t="s">
        <v>117</v>
      </c>
      <c r="E60" s="101" t="s">
        <v>1</v>
      </c>
      <c r="F60" s="102" t="s">
        <v>68</v>
      </c>
      <c r="G60" s="103">
        <v>400000000</v>
      </c>
      <c r="H60" s="104">
        <v>0</v>
      </c>
      <c r="I60" s="103">
        <v>20000000</v>
      </c>
    </row>
    <row r="61" spans="1:9" s="142" customFormat="1" ht="30" customHeight="1" x14ac:dyDescent="0.2">
      <c r="A61" s="144">
        <v>59</v>
      </c>
      <c r="B61" s="254"/>
      <c r="C61" s="106" t="s">
        <v>28</v>
      </c>
      <c r="D61" s="102" t="s">
        <v>117</v>
      </c>
      <c r="E61" s="101" t="s">
        <v>1</v>
      </c>
      <c r="F61" s="102" t="s">
        <v>130</v>
      </c>
      <c r="G61" s="103">
        <v>5000000</v>
      </c>
      <c r="H61" s="104">
        <v>0</v>
      </c>
      <c r="I61" s="103">
        <v>5000000</v>
      </c>
    </row>
    <row r="62" spans="1:9" s="142" customFormat="1" ht="30" customHeight="1" x14ac:dyDescent="0.2">
      <c r="A62" s="144">
        <v>60</v>
      </c>
      <c r="B62" s="255"/>
      <c r="C62" s="106" t="s">
        <v>17</v>
      </c>
      <c r="D62" s="102" t="s">
        <v>117</v>
      </c>
      <c r="E62" s="101" t="s">
        <v>1</v>
      </c>
      <c r="F62" s="102" t="s">
        <v>130</v>
      </c>
      <c r="G62" s="107">
        <v>59250000</v>
      </c>
      <c r="H62" s="108">
        <v>0</v>
      </c>
      <c r="I62" s="108">
        <v>59250000</v>
      </c>
    </row>
    <row r="63" spans="1:9" s="142" customFormat="1" ht="36" customHeight="1" x14ac:dyDescent="0.2">
      <c r="A63" s="144">
        <v>61</v>
      </c>
      <c r="B63" s="248" t="s">
        <v>118</v>
      </c>
      <c r="C63" s="98" t="s">
        <v>25</v>
      </c>
      <c r="D63" s="109" t="s">
        <v>117</v>
      </c>
      <c r="E63" s="98" t="s">
        <v>1</v>
      </c>
      <c r="F63" s="109" t="s">
        <v>130</v>
      </c>
      <c r="G63" s="100">
        <v>1000000</v>
      </c>
      <c r="H63" s="110">
        <v>0</v>
      </c>
      <c r="I63" s="100">
        <v>1000000</v>
      </c>
    </row>
    <row r="64" spans="1:9" s="142" customFormat="1" ht="36" customHeight="1" x14ac:dyDescent="0.2">
      <c r="A64" s="144">
        <v>62</v>
      </c>
      <c r="B64" s="249"/>
      <c r="C64" s="111" t="s">
        <v>26</v>
      </c>
      <c r="D64" s="109" t="s">
        <v>117</v>
      </c>
      <c r="E64" s="98" t="s">
        <v>1</v>
      </c>
      <c r="F64" s="109" t="s">
        <v>73</v>
      </c>
      <c r="G64" s="100">
        <v>407350000</v>
      </c>
      <c r="H64" s="100">
        <v>307350000</v>
      </c>
      <c r="I64" s="100">
        <v>100000000</v>
      </c>
    </row>
    <row r="65" spans="1:9" s="142" customFormat="1" ht="36" customHeight="1" x14ac:dyDescent="0.2">
      <c r="A65" s="144">
        <v>63</v>
      </c>
      <c r="B65" s="249"/>
      <c r="C65" s="98" t="s">
        <v>27</v>
      </c>
      <c r="D65" s="109" t="s">
        <v>117</v>
      </c>
      <c r="E65" s="98" t="s">
        <v>1</v>
      </c>
      <c r="F65" s="109" t="s">
        <v>73</v>
      </c>
      <c r="G65" s="100">
        <v>84500000</v>
      </c>
      <c r="H65" s="100">
        <v>54500000</v>
      </c>
      <c r="I65" s="100">
        <v>30000000</v>
      </c>
    </row>
    <row r="66" spans="1:9" s="142" customFormat="1" ht="36" customHeight="1" x14ac:dyDescent="0.2">
      <c r="A66" s="144">
        <v>64</v>
      </c>
      <c r="B66" s="249"/>
      <c r="C66" s="98" t="s">
        <v>17</v>
      </c>
      <c r="D66" s="109" t="s">
        <v>117</v>
      </c>
      <c r="E66" s="98" t="s">
        <v>1</v>
      </c>
      <c r="F66" s="109" t="s">
        <v>72</v>
      </c>
      <c r="G66" s="100">
        <v>64000000</v>
      </c>
      <c r="H66" s="112">
        <v>0</v>
      </c>
      <c r="I66" s="100">
        <v>64000000</v>
      </c>
    </row>
    <row r="67" spans="1:9" s="142" customFormat="1" ht="36" customHeight="1" x14ac:dyDescent="0.2">
      <c r="A67" s="144">
        <v>65</v>
      </c>
      <c r="B67" s="250"/>
      <c r="C67" s="98" t="s">
        <v>28</v>
      </c>
      <c r="D67" s="109" t="s">
        <v>117</v>
      </c>
      <c r="E67" s="98" t="s">
        <v>1</v>
      </c>
      <c r="F67" s="109" t="s">
        <v>72</v>
      </c>
      <c r="G67" s="100">
        <v>5000000</v>
      </c>
      <c r="H67" s="112">
        <v>0</v>
      </c>
      <c r="I67" s="100">
        <v>5000000</v>
      </c>
    </row>
    <row r="68" spans="1:9" s="142" customFormat="1" ht="36" customHeight="1" x14ac:dyDescent="0.2">
      <c r="A68" s="144">
        <v>66</v>
      </c>
      <c r="B68" s="259" t="s">
        <v>120</v>
      </c>
      <c r="C68" s="113" t="s">
        <v>96</v>
      </c>
      <c r="D68" s="114" t="s">
        <v>121</v>
      </c>
      <c r="E68" s="115" t="s">
        <v>1</v>
      </c>
      <c r="F68" s="116" t="s">
        <v>135</v>
      </c>
      <c r="G68" s="117">
        <v>40354830</v>
      </c>
      <c r="H68" s="117">
        <v>20354830</v>
      </c>
      <c r="I68" s="117">
        <v>20000000</v>
      </c>
    </row>
    <row r="69" spans="1:9" s="142" customFormat="1" ht="36" customHeight="1" x14ac:dyDescent="0.2">
      <c r="A69" s="144">
        <v>67</v>
      </c>
      <c r="B69" s="260"/>
      <c r="C69" s="118" t="s">
        <v>85</v>
      </c>
      <c r="D69" s="114" t="s">
        <v>121</v>
      </c>
      <c r="E69" s="118" t="s">
        <v>1</v>
      </c>
      <c r="F69" s="119" t="s">
        <v>81</v>
      </c>
      <c r="G69" s="120">
        <v>126769830</v>
      </c>
      <c r="H69" s="117">
        <v>203548300</v>
      </c>
      <c r="I69" s="120">
        <v>30000000</v>
      </c>
    </row>
    <row r="70" spans="1:9" s="142" customFormat="1" ht="36" customHeight="1" x14ac:dyDescent="0.2">
      <c r="A70" s="144">
        <v>68</v>
      </c>
      <c r="B70" s="260"/>
      <c r="C70" s="118" t="s">
        <v>87</v>
      </c>
      <c r="D70" s="114" t="s">
        <v>121</v>
      </c>
      <c r="E70" s="118" t="s">
        <v>1</v>
      </c>
      <c r="F70" s="119" t="s">
        <v>134</v>
      </c>
      <c r="G70" s="120">
        <v>86415000</v>
      </c>
      <c r="H70" s="121">
        <v>0</v>
      </c>
      <c r="I70" s="120">
        <v>10000000</v>
      </c>
    </row>
    <row r="71" spans="1:9" s="142" customFormat="1" ht="36" customHeight="1" x14ac:dyDescent="0.2">
      <c r="A71" s="144">
        <v>69</v>
      </c>
      <c r="B71" s="260"/>
      <c r="C71" s="122" t="s">
        <v>97</v>
      </c>
      <c r="D71" s="114" t="s">
        <v>121</v>
      </c>
      <c r="E71" s="118" t="s">
        <v>1</v>
      </c>
      <c r="F71" s="119" t="s">
        <v>74</v>
      </c>
      <c r="G71" s="120">
        <v>55920761</v>
      </c>
      <c r="H71" s="120">
        <v>55919761</v>
      </c>
      <c r="I71" s="120">
        <v>1000</v>
      </c>
    </row>
    <row r="72" spans="1:9" s="142" customFormat="1" ht="36" customHeight="1" x14ac:dyDescent="0.2">
      <c r="A72" s="144">
        <v>70</v>
      </c>
      <c r="B72" s="261"/>
      <c r="C72" s="118" t="s">
        <v>88</v>
      </c>
      <c r="D72" s="114" t="s">
        <v>121</v>
      </c>
      <c r="E72" s="118" t="s">
        <v>1</v>
      </c>
      <c r="F72" s="119" t="s">
        <v>136</v>
      </c>
      <c r="G72" s="120">
        <v>450000000</v>
      </c>
      <c r="H72" s="123">
        <v>0</v>
      </c>
      <c r="I72" s="120">
        <v>100000000</v>
      </c>
    </row>
    <row r="73" spans="1:9" s="142" customFormat="1" ht="36" customHeight="1" x14ac:dyDescent="0.2">
      <c r="A73" s="144">
        <v>71</v>
      </c>
      <c r="B73" s="170" t="s">
        <v>227</v>
      </c>
      <c r="C73" s="87" t="s">
        <v>138</v>
      </c>
      <c r="D73" s="171" t="s">
        <v>121</v>
      </c>
      <c r="E73" s="87" t="s">
        <v>1</v>
      </c>
      <c r="F73" s="86" t="s">
        <v>130</v>
      </c>
      <c r="G73" s="90">
        <v>2000000</v>
      </c>
      <c r="H73" s="172">
        <v>0</v>
      </c>
      <c r="I73" s="90">
        <v>2000000</v>
      </c>
    </row>
    <row r="74" spans="1:9" s="142" customFormat="1" ht="36" customHeight="1" x14ac:dyDescent="0.2">
      <c r="A74" s="144">
        <v>72</v>
      </c>
      <c r="B74" s="265" t="s">
        <v>127</v>
      </c>
      <c r="C74" s="124" t="s">
        <v>29</v>
      </c>
      <c r="D74" s="125" t="s">
        <v>122</v>
      </c>
      <c r="E74" s="124" t="s">
        <v>1</v>
      </c>
      <c r="F74" s="125" t="s">
        <v>130</v>
      </c>
      <c r="G74" s="126">
        <v>3000000</v>
      </c>
      <c r="H74" s="126">
        <v>0</v>
      </c>
      <c r="I74" s="126">
        <v>3000000</v>
      </c>
    </row>
    <row r="75" spans="1:9" s="142" customFormat="1" ht="36" customHeight="1" x14ac:dyDescent="0.2">
      <c r="A75" s="144">
        <v>73</v>
      </c>
      <c r="B75" s="266"/>
      <c r="C75" s="124" t="s">
        <v>89</v>
      </c>
      <c r="D75" s="125" t="s">
        <v>122</v>
      </c>
      <c r="E75" s="124" t="s">
        <v>1</v>
      </c>
      <c r="F75" s="125" t="s">
        <v>130</v>
      </c>
      <c r="G75" s="126">
        <v>0</v>
      </c>
      <c r="H75" s="126">
        <v>0</v>
      </c>
      <c r="I75" s="126">
        <v>0</v>
      </c>
    </row>
    <row r="76" spans="1:9" s="142" customFormat="1" ht="36" customHeight="1" x14ac:dyDescent="0.2">
      <c r="A76" s="144">
        <v>74</v>
      </c>
      <c r="B76" s="267" t="s">
        <v>49</v>
      </c>
      <c r="C76" s="127" t="s">
        <v>98</v>
      </c>
      <c r="D76" s="128" t="s">
        <v>52</v>
      </c>
      <c r="E76" s="129" t="s">
        <v>1</v>
      </c>
      <c r="F76" s="130" t="s">
        <v>136</v>
      </c>
      <c r="G76" s="131">
        <v>469827000</v>
      </c>
      <c r="H76" s="132">
        <v>29972000</v>
      </c>
      <c r="I76" s="131">
        <v>45000000</v>
      </c>
    </row>
    <row r="77" spans="1:9" s="142" customFormat="1" ht="36" customHeight="1" x14ac:dyDescent="0.2">
      <c r="A77" s="144">
        <v>75</v>
      </c>
      <c r="B77" s="268"/>
      <c r="C77" s="133" t="s">
        <v>90</v>
      </c>
      <c r="D77" s="128" t="s">
        <v>52</v>
      </c>
      <c r="E77" s="129" t="s">
        <v>1</v>
      </c>
      <c r="F77" s="130" t="s">
        <v>130</v>
      </c>
      <c r="G77" s="132">
        <v>127000000</v>
      </c>
      <c r="H77" s="134">
        <v>0</v>
      </c>
      <c r="I77" s="132">
        <v>127000000</v>
      </c>
    </row>
    <row r="78" spans="1:9" s="142" customFormat="1" ht="36" customHeight="1" x14ac:dyDescent="0.2">
      <c r="A78" s="144">
        <v>76</v>
      </c>
      <c r="B78" s="268"/>
      <c r="C78" s="129" t="s">
        <v>201</v>
      </c>
      <c r="D78" s="128" t="s">
        <v>52</v>
      </c>
      <c r="E78" s="129" t="s">
        <v>1</v>
      </c>
      <c r="F78" s="130" t="s">
        <v>131</v>
      </c>
      <c r="G78" s="132">
        <v>117205000</v>
      </c>
      <c r="H78" s="134">
        <v>0</v>
      </c>
      <c r="I78" s="132">
        <v>0</v>
      </c>
    </row>
    <row r="79" spans="1:9" s="142" customFormat="1" ht="48" customHeight="1" x14ac:dyDescent="0.2">
      <c r="A79" s="144">
        <v>77</v>
      </c>
      <c r="B79" s="269"/>
      <c r="C79" s="129" t="s">
        <v>200</v>
      </c>
      <c r="D79" s="128" t="s">
        <v>52</v>
      </c>
      <c r="E79" s="129" t="s">
        <v>1</v>
      </c>
      <c r="F79" s="130" t="s">
        <v>86</v>
      </c>
      <c r="G79" s="131">
        <v>117205000</v>
      </c>
      <c r="H79" s="132">
        <v>26140000</v>
      </c>
      <c r="I79" s="131">
        <v>70000000</v>
      </c>
    </row>
    <row r="80" spans="1:9" s="142" customFormat="1" ht="61.5" customHeight="1" x14ac:dyDescent="0.2">
      <c r="A80" s="144">
        <v>78</v>
      </c>
      <c r="B80" s="273" t="s">
        <v>53</v>
      </c>
      <c r="C80" s="135" t="s">
        <v>202</v>
      </c>
      <c r="D80" s="136" t="s">
        <v>52</v>
      </c>
      <c r="E80" s="135" t="s">
        <v>1</v>
      </c>
      <c r="F80" s="136" t="s">
        <v>153</v>
      </c>
      <c r="G80" s="137">
        <v>3959347140</v>
      </c>
      <c r="H80" s="137">
        <v>241347140</v>
      </c>
      <c r="I80" s="137">
        <v>600000000</v>
      </c>
    </row>
    <row r="81" spans="1:10" s="142" customFormat="1" ht="87.75" customHeight="1" x14ac:dyDescent="0.2">
      <c r="A81" s="144">
        <v>79</v>
      </c>
      <c r="B81" s="274"/>
      <c r="C81" s="136" t="s">
        <v>203</v>
      </c>
      <c r="D81" s="136" t="s">
        <v>52</v>
      </c>
      <c r="E81" s="135" t="s">
        <v>1</v>
      </c>
      <c r="F81" s="136" t="s">
        <v>151</v>
      </c>
      <c r="G81" s="137">
        <v>3093908165</v>
      </c>
      <c r="H81" s="137">
        <v>123908165</v>
      </c>
      <c r="I81" s="137">
        <v>800000000</v>
      </c>
    </row>
    <row r="82" spans="1:10" s="142" customFormat="1" ht="33" customHeight="1" x14ac:dyDescent="0.2">
      <c r="A82" s="144">
        <v>80</v>
      </c>
      <c r="B82" s="234" t="s">
        <v>232</v>
      </c>
      <c r="C82" s="156" t="s">
        <v>204</v>
      </c>
      <c r="D82" s="156" t="s">
        <v>205</v>
      </c>
      <c r="E82" s="157" t="s">
        <v>1</v>
      </c>
      <c r="F82" s="156" t="s">
        <v>206</v>
      </c>
      <c r="G82" s="158">
        <v>96000000</v>
      </c>
      <c r="H82" s="158">
        <v>79272000</v>
      </c>
      <c r="I82" s="158">
        <v>14552000</v>
      </c>
    </row>
    <row r="83" spans="1:10" s="142" customFormat="1" ht="33" customHeight="1" x14ac:dyDescent="0.2">
      <c r="A83" s="144">
        <v>81</v>
      </c>
      <c r="B83" s="235"/>
      <c r="C83" s="156" t="s">
        <v>207</v>
      </c>
      <c r="D83" s="156" t="s">
        <v>205</v>
      </c>
      <c r="E83" s="157" t="s">
        <v>1</v>
      </c>
      <c r="F83" s="156" t="s">
        <v>151</v>
      </c>
      <c r="G83" s="158">
        <v>216000000</v>
      </c>
      <c r="H83" s="158">
        <v>0</v>
      </c>
      <c r="I83" s="158">
        <v>1000</v>
      </c>
    </row>
    <row r="84" spans="1:10" s="142" customFormat="1" ht="33" customHeight="1" x14ac:dyDescent="0.2">
      <c r="A84" s="144">
        <v>82</v>
      </c>
      <c r="B84" s="235"/>
      <c r="C84" s="156" t="s">
        <v>209</v>
      </c>
      <c r="D84" s="156" t="s">
        <v>205</v>
      </c>
      <c r="E84" s="157" t="s">
        <v>1</v>
      </c>
      <c r="F84" s="156" t="s">
        <v>210</v>
      </c>
      <c r="G84" s="158">
        <v>148000000</v>
      </c>
      <c r="H84" s="158">
        <v>116473000</v>
      </c>
      <c r="I84" s="158">
        <v>11283000</v>
      </c>
    </row>
    <row r="85" spans="1:10" s="142" customFormat="1" ht="33" customHeight="1" x14ac:dyDescent="0.2">
      <c r="A85" s="144">
        <v>83</v>
      </c>
      <c r="B85" s="235"/>
      <c r="C85" s="156" t="s">
        <v>211</v>
      </c>
      <c r="D85" s="156" t="s">
        <v>205</v>
      </c>
      <c r="E85" s="157" t="s">
        <v>1</v>
      </c>
      <c r="F85" s="156" t="s">
        <v>69</v>
      </c>
      <c r="G85" s="158">
        <v>240000000</v>
      </c>
      <c r="H85" s="158">
        <v>23738000</v>
      </c>
      <c r="I85" s="158">
        <v>75900000</v>
      </c>
    </row>
    <row r="86" spans="1:10" s="142" customFormat="1" ht="33" customHeight="1" x14ac:dyDescent="0.2">
      <c r="A86" s="144">
        <v>84</v>
      </c>
      <c r="B86" s="235"/>
      <c r="C86" s="156" t="s">
        <v>212</v>
      </c>
      <c r="D86" s="156" t="s">
        <v>205</v>
      </c>
      <c r="E86" s="157" t="s">
        <v>1</v>
      </c>
      <c r="F86" s="156" t="s">
        <v>69</v>
      </c>
      <c r="G86" s="158">
        <v>240000000</v>
      </c>
      <c r="H86" s="158">
        <v>24545000</v>
      </c>
      <c r="I86" s="158">
        <v>180000000</v>
      </c>
    </row>
    <row r="87" spans="1:10" s="142" customFormat="1" ht="33" customHeight="1" x14ac:dyDescent="0.2">
      <c r="A87" s="144">
        <v>85</v>
      </c>
      <c r="B87" s="236"/>
      <c r="C87" s="156" t="s">
        <v>208</v>
      </c>
      <c r="D87" s="156" t="s">
        <v>205</v>
      </c>
      <c r="E87" s="157" t="s">
        <v>1</v>
      </c>
      <c r="F87" s="156" t="s">
        <v>136</v>
      </c>
      <c r="G87" s="158">
        <v>108000000</v>
      </c>
      <c r="H87" s="158">
        <v>0</v>
      </c>
      <c r="I87" s="158">
        <v>1000</v>
      </c>
    </row>
    <row r="88" spans="1:10" s="142" customFormat="1" ht="33" customHeight="1" x14ac:dyDescent="0.2">
      <c r="A88" s="144">
        <v>86</v>
      </c>
      <c r="B88" s="237" t="s">
        <v>213</v>
      </c>
      <c r="C88" s="119" t="s">
        <v>214</v>
      </c>
      <c r="D88" s="119" t="s">
        <v>205</v>
      </c>
      <c r="E88" s="118" t="s">
        <v>1</v>
      </c>
      <c r="F88" s="119" t="s">
        <v>68</v>
      </c>
      <c r="G88" s="120">
        <v>900000000</v>
      </c>
      <c r="H88" s="120">
        <v>0</v>
      </c>
      <c r="I88" s="120">
        <v>90000000</v>
      </c>
    </row>
    <row r="89" spans="1:10" s="142" customFormat="1" ht="33" customHeight="1" x14ac:dyDescent="0.2">
      <c r="A89" s="144">
        <v>87</v>
      </c>
      <c r="B89" s="238"/>
      <c r="C89" s="119" t="s">
        <v>215</v>
      </c>
      <c r="D89" s="119" t="s">
        <v>205</v>
      </c>
      <c r="E89" s="118" t="s">
        <v>1</v>
      </c>
      <c r="F89" s="119" t="s">
        <v>145</v>
      </c>
      <c r="G89" s="120">
        <v>80000000</v>
      </c>
      <c r="H89" s="120">
        <v>0</v>
      </c>
      <c r="I89" s="120">
        <v>10000000</v>
      </c>
    </row>
    <row r="90" spans="1:10" s="142" customFormat="1" ht="33" customHeight="1" x14ac:dyDescent="0.2">
      <c r="A90" s="144">
        <v>88</v>
      </c>
      <c r="B90" s="275" t="s">
        <v>123</v>
      </c>
      <c r="C90" s="139" t="s">
        <v>217</v>
      </c>
      <c r="D90" s="139" t="s">
        <v>216</v>
      </c>
      <c r="E90" s="140" t="s">
        <v>1</v>
      </c>
      <c r="F90" s="139" t="s">
        <v>136</v>
      </c>
      <c r="G90" s="141">
        <v>469252000</v>
      </c>
      <c r="H90" s="141">
        <v>4693000</v>
      </c>
      <c r="I90" s="141">
        <v>159545000</v>
      </c>
    </row>
    <row r="91" spans="1:10" s="142" customFormat="1" ht="33" customHeight="1" x14ac:dyDescent="0.2">
      <c r="A91" s="144">
        <v>89</v>
      </c>
      <c r="B91" s="276"/>
      <c r="C91" s="139" t="s">
        <v>218</v>
      </c>
      <c r="D91" s="139" t="s">
        <v>216</v>
      </c>
      <c r="E91" s="140" t="s">
        <v>1</v>
      </c>
      <c r="F91" s="139" t="s">
        <v>136</v>
      </c>
      <c r="G91" s="141">
        <v>281551000</v>
      </c>
      <c r="H91" s="141">
        <v>2816000</v>
      </c>
      <c r="I91" s="141">
        <v>95727000</v>
      </c>
    </row>
    <row r="92" spans="1:10" s="142" customFormat="1" ht="33" customHeight="1" x14ac:dyDescent="0.2">
      <c r="A92" s="144">
        <v>90</v>
      </c>
      <c r="B92" s="276"/>
      <c r="C92" s="139" t="s">
        <v>219</v>
      </c>
      <c r="D92" s="139" t="s">
        <v>216</v>
      </c>
      <c r="E92" s="140" t="s">
        <v>1</v>
      </c>
      <c r="F92" s="139" t="s">
        <v>145</v>
      </c>
      <c r="G92" s="141">
        <v>9000000</v>
      </c>
      <c r="H92" s="141">
        <v>0</v>
      </c>
      <c r="I92" s="141">
        <v>4500000</v>
      </c>
      <c r="J92" s="153"/>
    </row>
    <row r="93" spans="1:10" s="142" customFormat="1" ht="33" customHeight="1" x14ac:dyDescent="0.2">
      <c r="A93" s="144">
        <v>91</v>
      </c>
      <c r="B93" s="239" t="s">
        <v>154</v>
      </c>
      <c r="C93" s="148" t="s">
        <v>152</v>
      </c>
      <c r="D93" s="125" t="s">
        <v>160</v>
      </c>
      <c r="E93" s="149" t="s">
        <v>1</v>
      </c>
      <c r="F93" s="150" t="s">
        <v>153</v>
      </c>
      <c r="G93" s="151">
        <v>1780133000</v>
      </c>
      <c r="H93" s="151">
        <v>706000000</v>
      </c>
      <c r="I93" s="152">
        <v>6500000000</v>
      </c>
    </row>
    <row r="94" spans="1:10" s="142" customFormat="1" ht="33" customHeight="1" x14ac:dyDescent="0.2">
      <c r="A94" s="144">
        <v>92</v>
      </c>
      <c r="B94" s="240"/>
      <c r="C94" s="150" t="s">
        <v>155</v>
      </c>
      <c r="D94" s="125" t="s">
        <v>160</v>
      </c>
      <c r="E94" s="149" t="s">
        <v>1</v>
      </c>
      <c r="F94" s="150" t="s">
        <v>143</v>
      </c>
      <c r="G94" s="151">
        <v>1500000000</v>
      </c>
      <c r="H94" s="151">
        <v>0</v>
      </c>
      <c r="I94" s="151">
        <v>136500000</v>
      </c>
    </row>
    <row r="95" spans="1:10" s="142" customFormat="1" ht="33" customHeight="1" x14ac:dyDescent="0.2">
      <c r="A95" s="144">
        <v>93</v>
      </c>
      <c r="B95" s="240"/>
      <c r="C95" s="150" t="s">
        <v>157</v>
      </c>
      <c r="D95" s="125" t="s">
        <v>160</v>
      </c>
      <c r="E95" s="149" t="s">
        <v>1</v>
      </c>
      <c r="F95" s="150" t="s">
        <v>158</v>
      </c>
      <c r="G95" s="151">
        <v>267510000</v>
      </c>
      <c r="H95" s="151">
        <v>0</v>
      </c>
      <c r="I95" s="151">
        <v>1000</v>
      </c>
    </row>
    <row r="96" spans="1:10" s="142" customFormat="1" ht="33" customHeight="1" x14ac:dyDescent="0.2">
      <c r="A96" s="144">
        <v>94</v>
      </c>
      <c r="B96" s="240"/>
      <c r="C96" s="150" t="s">
        <v>159</v>
      </c>
      <c r="D96" s="125" t="s">
        <v>160</v>
      </c>
      <c r="E96" s="149" t="s">
        <v>1</v>
      </c>
      <c r="F96" s="150" t="s">
        <v>61</v>
      </c>
      <c r="G96" s="151">
        <v>450000000</v>
      </c>
      <c r="H96" s="151">
        <v>0</v>
      </c>
      <c r="I96" s="151">
        <v>20000000</v>
      </c>
    </row>
    <row r="97" spans="1:9" s="142" customFormat="1" ht="33" customHeight="1" x14ac:dyDescent="0.2">
      <c r="A97" s="144">
        <v>95</v>
      </c>
      <c r="B97" s="240"/>
      <c r="C97" s="150" t="s">
        <v>161</v>
      </c>
      <c r="D97" s="125" t="s">
        <v>160</v>
      </c>
      <c r="E97" s="149" t="s">
        <v>1</v>
      </c>
      <c r="F97" s="150" t="s">
        <v>162</v>
      </c>
      <c r="G97" s="151">
        <v>261400000</v>
      </c>
      <c r="H97" s="151">
        <v>0</v>
      </c>
      <c r="I97" s="151">
        <v>1000</v>
      </c>
    </row>
    <row r="98" spans="1:9" s="142" customFormat="1" ht="33" customHeight="1" x14ac:dyDescent="0.2">
      <c r="A98" s="144">
        <v>96</v>
      </c>
      <c r="B98" s="240"/>
      <c r="C98" s="150" t="s">
        <v>163</v>
      </c>
      <c r="D98" s="125" t="s">
        <v>160</v>
      </c>
      <c r="E98" s="149" t="s">
        <v>1</v>
      </c>
      <c r="F98" s="150" t="s">
        <v>162</v>
      </c>
      <c r="G98" s="151">
        <v>1500000000</v>
      </c>
      <c r="H98" s="151">
        <v>0</v>
      </c>
      <c r="I98" s="151">
        <v>1000000</v>
      </c>
    </row>
    <row r="99" spans="1:9" s="142" customFormat="1" ht="33" customHeight="1" x14ac:dyDescent="0.2">
      <c r="A99" s="144">
        <v>97</v>
      </c>
      <c r="B99" s="240"/>
      <c r="C99" s="150" t="s">
        <v>229</v>
      </c>
      <c r="D99" s="125" t="s">
        <v>160</v>
      </c>
      <c r="E99" s="149" t="s">
        <v>1</v>
      </c>
      <c r="F99" s="150" t="s">
        <v>81</v>
      </c>
      <c r="G99" s="151">
        <v>45350000</v>
      </c>
      <c r="H99" s="151">
        <v>4500000</v>
      </c>
      <c r="I99" s="151">
        <v>13070000</v>
      </c>
    </row>
    <row r="100" spans="1:9" s="142" customFormat="1" ht="33" customHeight="1" x14ac:dyDescent="0.2">
      <c r="A100" s="144">
        <v>98</v>
      </c>
      <c r="B100" s="241"/>
      <c r="C100" s="150" t="s">
        <v>163</v>
      </c>
      <c r="D100" s="125" t="s">
        <v>160</v>
      </c>
      <c r="E100" s="149" t="s">
        <v>1</v>
      </c>
      <c r="F100" s="150" t="s">
        <v>164</v>
      </c>
      <c r="G100" s="151">
        <v>2715000000</v>
      </c>
      <c r="H100" s="151">
        <v>245000000</v>
      </c>
      <c r="I100" s="151">
        <v>1000</v>
      </c>
    </row>
    <row r="101" spans="1:9" s="142" customFormat="1" ht="33" customHeight="1" x14ac:dyDescent="0.2">
      <c r="A101" s="144">
        <v>99</v>
      </c>
      <c r="B101" s="270" t="s">
        <v>128</v>
      </c>
      <c r="C101" s="159" t="s">
        <v>220</v>
      </c>
      <c r="D101" s="159" t="s">
        <v>216</v>
      </c>
      <c r="E101" s="160" t="s">
        <v>1</v>
      </c>
      <c r="F101" s="159" t="s">
        <v>206</v>
      </c>
      <c r="G101" s="161">
        <v>90002000</v>
      </c>
      <c r="H101" s="161">
        <v>39863500</v>
      </c>
      <c r="I101" s="161">
        <v>50000000</v>
      </c>
    </row>
    <row r="102" spans="1:9" s="142" customFormat="1" ht="33" customHeight="1" x14ac:dyDescent="0.2">
      <c r="A102" s="144">
        <v>100</v>
      </c>
      <c r="B102" s="271"/>
      <c r="C102" s="159" t="s">
        <v>226</v>
      </c>
      <c r="D102" s="159" t="s">
        <v>216</v>
      </c>
      <c r="E102" s="160" t="s">
        <v>1</v>
      </c>
      <c r="F102" s="159" t="s">
        <v>206</v>
      </c>
      <c r="G102" s="161">
        <v>0</v>
      </c>
      <c r="H102" s="161">
        <v>0</v>
      </c>
      <c r="I102" s="161">
        <v>0</v>
      </c>
    </row>
    <row r="103" spans="1:9" s="142" customFormat="1" ht="33" customHeight="1" x14ac:dyDescent="0.2">
      <c r="A103" s="144"/>
      <c r="B103" s="272"/>
      <c r="C103" s="159" t="s">
        <v>224</v>
      </c>
      <c r="D103" s="159" t="s">
        <v>216</v>
      </c>
      <c r="E103" s="160" t="s">
        <v>1</v>
      </c>
      <c r="F103" s="159" t="s">
        <v>225</v>
      </c>
      <c r="G103" s="161">
        <v>0</v>
      </c>
      <c r="H103" s="161">
        <v>0</v>
      </c>
      <c r="I103" s="161">
        <v>0</v>
      </c>
    </row>
    <row r="104" spans="1:9" s="142" customFormat="1" ht="33" customHeight="1" x14ac:dyDescent="0.2">
      <c r="A104" s="144"/>
      <c r="B104" s="242" t="s">
        <v>31</v>
      </c>
      <c r="C104" s="242"/>
      <c r="D104" s="242"/>
      <c r="E104" s="242"/>
      <c r="F104" s="242"/>
      <c r="G104" s="213">
        <f>SUM(G3:G103)</f>
        <v>267007775736</v>
      </c>
      <c r="H104" s="213">
        <f>SUM(H3:H103)</f>
        <v>127597715972</v>
      </c>
      <c r="I104" s="213">
        <f>SUM(I3:I103)</f>
        <v>52859496868</v>
      </c>
    </row>
  </sheetData>
  <mergeCells count="21">
    <mergeCell ref="B104:F104"/>
    <mergeCell ref="B3:B10"/>
    <mergeCell ref="B20:B21"/>
    <mergeCell ref="B35:B39"/>
    <mergeCell ref="B63:B67"/>
    <mergeCell ref="B54:B55"/>
    <mergeCell ref="B56:B62"/>
    <mergeCell ref="B41:B53"/>
    <mergeCell ref="B11:B14"/>
    <mergeCell ref="B68:B72"/>
    <mergeCell ref="B16:B19"/>
    <mergeCell ref="B74:B75"/>
    <mergeCell ref="B76:B79"/>
    <mergeCell ref="B101:B103"/>
    <mergeCell ref="B80:B81"/>
    <mergeCell ref="B90:B92"/>
    <mergeCell ref="A1:I1"/>
    <mergeCell ref="B22:B32"/>
    <mergeCell ref="B82:B87"/>
    <mergeCell ref="B88:B89"/>
    <mergeCell ref="B93:B100"/>
  </mergeCells>
  <pageMargins left="0.25" right="0.25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İcmal</vt:lpstr>
      <vt:lpstr>Sektörler</vt:lpstr>
      <vt:lpstr>BALIKESİR 2024 YILI YATIRIM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ÖZER</dc:creator>
  <cp:lastModifiedBy>Muhammed Salih ÖZTOPRAK</cp:lastModifiedBy>
  <cp:lastPrinted>2025-01-20T08:58:02Z</cp:lastPrinted>
  <dcterms:created xsi:type="dcterms:W3CDTF">2021-01-22T10:43:59Z</dcterms:created>
  <dcterms:modified xsi:type="dcterms:W3CDTF">2025-01-27T13:25:41Z</dcterms:modified>
</cp:coreProperties>
</file>